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tu-todk1\Desktop\Байрашево\"/>
    </mc:Choice>
  </mc:AlternateContent>
  <bookViews>
    <workbookView xWindow="360" yWindow="276" windowWidth="14940" windowHeight="9156" activeTab="1"/>
  </bookViews>
  <sheets>
    <sheet name="Приложение" sheetId="1" r:id="rId1"/>
    <sheet name="Отчет об исполнении бюджета ГР" sheetId="2" r:id="rId2"/>
  </sheets>
  <definedNames>
    <definedName name="LAST_CELL" localSheetId="1">'Отчет об исполнении бюджета ГР'!$FJ$162</definedName>
    <definedName name="LAST_CELL" localSheetId="0">Приложение!$M$86</definedName>
  </definedNames>
  <calcPr calcId="152511"/>
</workbook>
</file>

<file path=xl/calcChain.xml><?xml version="1.0" encoding="utf-8"?>
<calcChain xmlns="http://schemas.openxmlformats.org/spreadsheetml/2006/main">
  <c r="EE19" i="2" l="1"/>
  <c r="ET19" i="2"/>
  <c r="EE20" i="2"/>
  <c r="ET20" i="2" s="1"/>
  <c r="EE21" i="2"/>
  <c r="ET21" i="2"/>
  <c r="EE22" i="2"/>
  <c r="ET22" i="2" s="1"/>
  <c r="EE23" i="2"/>
  <c r="ET23" i="2"/>
  <c r="EE24" i="2"/>
  <c r="ET24" i="2" s="1"/>
  <c r="EE25" i="2"/>
  <c r="ET25" i="2"/>
  <c r="EE26" i="2"/>
  <c r="ET26" i="2" s="1"/>
  <c r="EE27" i="2"/>
  <c r="ET27" i="2"/>
  <c r="EE28" i="2"/>
  <c r="ET28" i="2" s="1"/>
  <c r="EE29" i="2"/>
  <c r="ET29" i="2"/>
  <c r="EE30" i="2"/>
  <c r="ET30" i="2" s="1"/>
  <c r="EE31" i="2"/>
  <c r="ET31" i="2"/>
  <c r="EE32" i="2"/>
  <c r="ET32" i="2" s="1"/>
  <c r="EE33" i="2"/>
  <c r="ET33" i="2"/>
  <c r="EE34" i="2"/>
  <c r="ET34" i="2" s="1"/>
  <c r="EE35" i="2"/>
  <c r="ET35" i="2"/>
  <c r="EE36" i="2"/>
  <c r="ET36" i="2" s="1"/>
  <c r="DX51" i="2"/>
  <c r="EX51" i="2" s="1"/>
  <c r="EK51" i="2"/>
  <c r="DX52" i="2"/>
  <c r="EK52" i="2"/>
  <c r="EX52" i="2"/>
  <c r="DX53" i="2"/>
  <c r="EK53" i="2" s="1"/>
  <c r="EX53" i="2"/>
  <c r="DX54" i="2"/>
  <c r="DX55" i="2"/>
  <c r="EX55" i="2" s="1"/>
  <c r="EK55" i="2"/>
  <c r="DX56" i="2"/>
  <c r="EK56" i="2"/>
  <c r="EX56" i="2"/>
  <c r="DX57" i="2"/>
  <c r="EK57" i="2" s="1"/>
  <c r="EX57" i="2"/>
  <c r="DX58" i="2"/>
  <c r="DX59" i="2"/>
  <c r="EX59" i="2" s="1"/>
  <c r="EK59" i="2"/>
  <c r="DX60" i="2"/>
  <c r="EK60" i="2"/>
  <c r="EX60" i="2"/>
  <c r="DX61" i="2"/>
  <c r="EK61" i="2"/>
  <c r="EX61" i="2"/>
  <c r="DX62" i="2"/>
  <c r="DX63" i="2"/>
  <c r="EX63" i="2" s="1"/>
  <c r="EK63" i="2"/>
  <c r="DX64" i="2"/>
  <c r="EK64" i="2" s="1"/>
  <c r="EX64" i="2"/>
  <c r="DX65" i="2"/>
  <c r="EK65" i="2"/>
  <c r="EX65" i="2"/>
  <c r="DX66" i="2"/>
  <c r="DX67" i="2"/>
  <c r="EX67" i="2" s="1"/>
  <c r="EK67" i="2"/>
  <c r="DX68" i="2"/>
  <c r="EK68" i="2" s="1"/>
  <c r="EX68" i="2"/>
  <c r="DX69" i="2"/>
  <c r="EK69" i="2"/>
  <c r="EX69" i="2"/>
  <c r="DX70" i="2"/>
  <c r="DX71" i="2"/>
  <c r="EX71" i="2" s="1"/>
  <c r="EK71" i="2"/>
  <c r="DX72" i="2"/>
  <c r="EK72" i="2" s="1"/>
  <c r="EX72" i="2"/>
  <c r="DX73" i="2"/>
  <c r="EK73" i="2"/>
  <c r="EX73" i="2"/>
  <c r="DX74" i="2"/>
  <c r="DX75" i="2"/>
  <c r="EX75" i="2" s="1"/>
  <c r="EK75" i="2"/>
  <c r="DX76" i="2"/>
  <c r="EK76" i="2" s="1"/>
  <c r="EX76" i="2"/>
  <c r="DX77" i="2"/>
  <c r="EK77" i="2"/>
  <c r="EX77" i="2"/>
  <c r="DX78" i="2"/>
  <c r="DX79" i="2"/>
  <c r="EX79" i="2" s="1"/>
  <c r="EK79" i="2"/>
  <c r="DX80" i="2"/>
  <c r="EK80" i="2" s="1"/>
  <c r="EX80" i="2"/>
  <c r="DX81" i="2"/>
  <c r="EX81" i="2" s="1"/>
  <c r="EK81" i="2"/>
  <c r="DX82" i="2"/>
  <c r="DX83" i="2"/>
  <c r="EK83" i="2"/>
  <c r="EX83" i="2"/>
  <c r="DX84" i="2"/>
  <c r="EK84" i="2" s="1"/>
  <c r="EX84" i="2"/>
  <c r="DX85" i="2"/>
  <c r="EX85" i="2" s="1"/>
  <c r="EK85" i="2"/>
  <c r="DX86" i="2"/>
  <c r="DX87" i="2"/>
  <c r="EK87" i="2"/>
  <c r="EX87" i="2"/>
  <c r="DX88" i="2"/>
  <c r="EK88" i="2" s="1"/>
  <c r="EX88" i="2"/>
  <c r="DX89" i="2"/>
  <c r="EX89" i="2" s="1"/>
  <c r="EK89" i="2"/>
  <c r="DX90" i="2"/>
  <c r="DX91" i="2"/>
  <c r="EK91" i="2"/>
  <c r="EX91" i="2"/>
  <c r="DX92" i="2"/>
  <c r="EK92" i="2" s="1"/>
  <c r="EX92" i="2"/>
  <c r="DX93" i="2"/>
  <c r="EX93" i="2" s="1"/>
  <c r="EK93" i="2"/>
  <c r="DX94" i="2"/>
  <c r="DX95" i="2"/>
  <c r="EK95" i="2"/>
  <c r="EX95" i="2"/>
  <c r="DX96" i="2"/>
  <c r="EK96" i="2" s="1"/>
  <c r="EX96" i="2"/>
  <c r="DX97" i="2"/>
  <c r="EX97" i="2" s="1"/>
  <c r="EK97" i="2"/>
  <c r="DX98" i="2"/>
  <c r="DX99" i="2"/>
  <c r="EK99" i="2"/>
  <c r="EX99" i="2"/>
  <c r="DX100" i="2"/>
  <c r="EK100" i="2" s="1"/>
  <c r="EX100" i="2"/>
  <c r="DX101" i="2"/>
  <c r="EX101" i="2" s="1"/>
  <c r="EK101" i="2"/>
  <c r="DX102" i="2"/>
  <c r="DX103" i="2"/>
  <c r="EK103" i="2"/>
  <c r="EX103" i="2"/>
  <c r="DX104" i="2"/>
  <c r="EK104" i="2" s="1"/>
  <c r="EX104" i="2"/>
  <c r="DX105" i="2"/>
  <c r="EX105" i="2" s="1"/>
  <c r="EK105" i="2"/>
  <c r="DX106" i="2"/>
  <c r="DX107" i="2"/>
  <c r="EK107" i="2"/>
  <c r="EX107" i="2"/>
  <c r="DX108" i="2"/>
  <c r="EK108" i="2" s="1"/>
  <c r="EX108" i="2"/>
  <c r="DX109" i="2"/>
  <c r="EX109" i="2" s="1"/>
  <c r="EK109" i="2"/>
  <c r="DX110" i="2"/>
  <c r="DX111" i="2"/>
  <c r="EK111" i="2"/>
  <c r="EX111" i="2"/>
  <c r="DX112" i="2"/>
  <c r="EK112" i="2" s="1"/>
  <c r="EX112" i="2"/>
  <c r="DX113" i="2"/>
  <c r="EX113" i="2" s="1"/>
  <c r="EK113" i="2"/>
  <c r="DX114" i="2"/>
  <c r="DX115" i="2"/>
  <c r="EK115" i="2"/>
  <c r="EX115" i="2"/>
  <c r="DX116" i="2"/>
  <c r="EK116" i="2" s="1"/>
  <c r="EX116" i="2"/>
  <c r="DX117" i="2"/>
  <c r="EX117" i="2" s="1"/>
  <c r="EK117" i="2"/>
  <c r="DX118" i="2"/>
  <c r="DX119" i="2"/>
  <c r="EK119" i="2"/>
  <c r="EX119" i="2"/>
  <c r="DX120" i="2"/>
  <c r="EK120" i="2" s="1"/>
  <c r="EX120" i="2"/>
  <c r="DX121" i="2"/>
  <c r="EX121" i="2" s="1"/>
  <c r="EK121" i="2"/>
  <c r="DX122" i="2"/>
  <c r="DX123" i="2"/>
  <c r="EK123" i="2"/>
  <c r="EX123" i="2"/>
  <c r="DX124" i="2"/>
  <c r="EK124" i="2" s="1"/>
  <c r="EX124" i="2"/>
  <c r="DX125" i="2"/>
  <c r="EX125" i="2" s="1"/>
  <c r="EK125" i="2"/>
  <c r="DX126" i="2"/>
  <c r="DX127" i="2"/>
  <c r="EE139" i="2"/>
  <c r="ET139" i="2"/>
  <c r="EE140" i="2"/>
  <c r="ET140" i="2"/>
  <c r="EE141" i="2"/>
  <c r="ET141" i="2"/>
  <c r="EE142" i="2"/>
  <c r="ET142" i="2"/>
  <c r="EE143" i="2"/>
  <c r="ET143" i="2"/>
  <c r="EE144" i="2"/>
  <c r="ET144" i="2"/>
  <c r="EE145" i="2"/>
  <c r="EE146" i="2"/>
  <c r="EE147" i="2"/>
  <c r="EE148" i="2"/>
  <c r="EE149" i="2"/>
  <c r="EE150" i="2"/>
  <c r="EE151" i="2"/>
  <c r="EE152" i="2"/>
  <c r="EE153" i="2"/>
  <c r="J11" i="1"/>
  <c r="L11" i="1" s="1"/>
  <c r="K11" i="1"/>
  <c r="M11" i="1"/>
  <c r="J12" i="1"/>
  <c r="L12" i="1" s="1"/>
  <c r="K12" i="1"/>
  <c r="M12" i="1"/>
  <c r="J13" i="1"/>
  <c r="K13" i="1"/>
  <c r="L13" i="1"/>
  <c r="M13" i="1"/>
  <c r="J14" i="1"/>
  <c r="L14" i="1" s="1"/>
  <c r="K14" i="1"/>
  <c r="M14" i="1"/>
  <c r="J15" i="1"/>
  <c r="L15" i="1" s="1"/>
  <c r="K15" i="1"/>
  <c r="M15" i="1"/>
  <c r="J16" i="1"/>
  <c r="L16" i="1" s="1"/>
  <c r="K16" i="1"/>
  <c r="M16" i="1"/>
  <c r="J17" i="1"/>
  <c r="L17" i="1" s="1"/>
  <c r="K17" i="1"/>
  <c r="M17" i="1"/>
  <c r="J18" i="1"/>
  <c r="L18" i="1" s="1"/>
  <c r="K18" i="1"/>
  <c r="M18" i="1"/>
  <c r="J19" i="1"/>
  <c r="L19" i="1" s="1"/>
  <c r="K19" i="1"/>
  <c r="M19" i="1"/>
  <c r="J20" i="1"/>
  <c r="L20" i="1" s="1"/>
  <c r="K20" i="1"/>
  <c r="M20" i="1"/>
  <c r="J21" i="1"/>
  <c r="L21" i="1" s="1"/>
  <c r="K21" i="1"/>
  <c r="M21" i="1"/>
  <c r="J22" i="1"/>
  <c r="L22" i="1" s="1"/>
  <c r="K22" i="1"/>
  <c r="M22" i="1"/>
  <c r="J23" i="1"/>
  <c r="L23" i="1" s="1"/>
  <c r="K23" i="1"/>
  <c r="M23" i="1"/>
  <c r="J24" i="1"/>
  <c r="L24" i="1" s="1"/>
  <c r="K24" i="1"/>
  <c r="M24" i="1"/>
  <c r="J25" i="1"/>
  <c r="L25" i="1" s="1"/>
  <c r="K25" i="1"/>
  <c r="M25" i="1"/>
  <c r="J26" i="1"/>
  <c r="L26" i="1" s="1"/>
  <c r="K26" i="1"/>
  <c r="M26" i="1"/>
  <c r="J27" i="1"/>
  <c r="L27" i="1" s="1"/>
  <c r="K27" i="1"/>
  <c r="M27" i="1"/>
  <c r="J28" i="1"/>
  <c r="L28" i="1" s="1"/>
  <c r="K28" i="1"/>
  <c r="M28" i="1"/>
  <c r="J29" i="1"/>
  <c r="L29" i="1" s="1"/>
  <c r="K29" i="1"/>
  <c r="M29" i="1"/>
  <c r="J30" i="1"/>
  <c r="L30" i="1" s="1"/>
  <c r="K30" i="1"/>
  <c r="M30" i="1"/>
  <c r="J31" i="1"/>
  <c r="L31" i="1" s="1"/>
  <c r="K31" i="1"/>
  <c r="M31" i="1"/>
  <c r="J32" i="1"/>
  <c r="L32" i="1" s="1"/>
  <c r="K32" i="1"/>
  <c r="M32" i="1"/>
  <c r="J33" i="1"/>
  <c r="L33" i="1" s="1"/>
  <c r="K33" i="1"/>
  <c r="M33" i="1"/>
  <c r="J34" i="1"/>
  <c r="L34" i="1" s="1"/>
  <c r="K34" i="1"/>
  <c r="M34" i="1"/>
  <c r="J35" i="1"/>
  <c r="L35" i="1" s="1"/>
  <c r="K35" i="1"/>
  <c r="M35" i="1"/>
  <c r="J36" i="1"/>
  <c r="L36" i="1" s="1"/>
  <c r="K36" i="1"/>
  <c r="M36" i="1"/>
  <c r="J37" i="1"/>
  <c r="L37" i="1" s="1"/>
  <c r="K37" i="1"/>
  <c r="M37" i="1"/>
  <c r="J38" i="1"/>
  <c r="L38" i="1" s="1"/>
  <c r="K38" i="1"/>
  <c r="M38" i="1"/>
  <c r="J39" i="1"/>
  <c r="L39" i="1" s="1"/>
  <c r="K39" i="1"/>
  <c r="M39" i="1"/>
  <c r="J40" i="1"/>
  <c r="L40" i="1" s="1"/>
  <c r="K40" i="1"/>
  <c r="M40" i="1"/>
  <c r="J41" i="1"/>
  <c r="L41" i="1" s="1"/>
  <c r="K41" i="1"/>
  <c r="M41" i="1"/>
  <c r="J42" i="1"/>
  <c r="L42" i="1" s="1"/>
  <c r="K42" i="1"/>
  <c r="M42" i="1"/>
  <c r="J43" i="1"/>
  <c r="L43" i="1" s="1"/>
  <c r="K43" i="1"/>
  <c r="M43" i="1"/>
  <c r="J44" i="1"/>
  <c r="L44" i="1" s="1"/>
  <c r="K44" i="1"/>
  <c r="M44" i="1"/>
  <c r="J45" i="1"/>
  <c r="L45" i="1" s="1"/>
  <c r="K45" i="1"/>
  <c r="J46" i="1"/>
  <c r="L46" i="1" s="1"/>
  <c r="J47" i="1"/>
  <c r="L47" i="1" s="1"/>
  <c r="K47" i="1"/>
  <c r="M47" i="1"/>
  <c r="J48" i="1"/>
  <c r="L48" i="1" s="1"/>
  <c r="M48" i="1"/>
  <c r="J49" i="1"/>
  <c r="L49" i="1" s="1"/>
  <c r="K49" i="1"/>
  <c r="J50" i="1"/>
  <c r="L50" i="1" s="1"/>
  <c r="J51" i="1"/>
  <c r="L51" i="1" s="1"/>
  <c r="K51" i="1"/>
  <c r="M51" i="1"/>
  <c r="J52" i="1"/>
  <c r="L52" i="1" s="1"/>
  <c r="M52" i="1"/>
  <c r="J53" i="1"/>
  <c r="L53" i="1" s="1"/>
  <c r="K53" i="1"/>
  <c r="J54" i="1"/>
  <c r="L54" i="1" s="1"/>
  <c r="J55" i="1"/>
  <c r="L55" i="1" s="1"/>
  <c r="K55" i="1"/>
  <c r="M55" i="1"/>
  <c r="J56" i="1"/>
  <c r="L56" i="1" s="1"/>
  <c r="M56" i="1"/>
  <c r="J57" i="1"/>
  <c r="L57" i="1" s="1"/>
  <c r="K57" i="1"/>
  <c r="J58" i="1"/>
  <c r="L58" i="1" s="1"/>
  <c r="J59" i="1"/>
  <c r="L59" i="1" s="1"/>
  <c r="K59" i="1"/>
  <c r="M59" i="1"/>
  <c r="J60" i="1"/>
  <c r="L60" i="1" s="1"/>
  <c r="M60" i="1"/>
  <c r="J61" i="1"/>
  <c r="L61" i="1" s="1"/>
  <c r="K61" i="1"/>
  <c r="J62" i="1"/>
  <c r="L62" i="1" s="1"/>
  <c r="J63" i="1"/>
  <c r="L63" i="1" s="1"/>
  <c r="K63" i="1"/>
  <c r="M63" i="1"/>
  <c r="J64" i="1"/>
  <c r="L64" i="1" s="1"/>
  <c r="M64" i="1"/>
  <c r="J65" i="1"/>
  <c r="L65" i="1" s="1"/>
  <c r="K65" i="1"/>
  <c r="J66" i="1"/>
  <c r="L66" i="1" s="1"/>
  <c r="J67" i="1"/>
  <c r="L67" i="1" s="1"/>
  <c r="K67" i="1"/>
  <c r="M67" i="1"/>
  <c r="J68" i="1"/>
  <c r="L68" i="1" s="1"/>
  <c r="M68" i="1"/>
  <c r="J69" i="1"/>
  <c r="L69" i="1" s="1"/>
  <c r="K69" i="1"/>
  <c r="M69" i="1"/>
  <c r="J70" i="1"/>
  <c r="L70" i="1" s="1"/>
  <c r="K70" i="1"/>
  <c r="M70" i="1"/>
  <c r="J71" i="1"/>
  <c r="L71" i="1" s="1"/>
  <c r="K71" i="1"/>
  <c r="M71" i="1"/>
  <c r="J72" i="1"/>
  <c r="L72" i="1" s="1"/>
  <c r="K72" i="1"/>
  <c r="M72" i="1"/>
  <c r="J73" i="1"/>
  <c r="L73" i="1" s="1"/>
  <c r="K73" i="1"/>
  <c r="M73" i="1"/>
  <c r="J74" i="1"/>
  <c r="L74" i="1" s="1"/>
  <c r="K74" i="1"/>
  <c r="M74" i="1"/>
  <c r="J75" i="1"/>
  <c r="L75" i="1" s="1"/>
  <c r="K75" i="1"/>
  <c r="M75" i="1"/>
  <c r="J76" i="1"/>
  <c r="L76" i="1" s="1"/>
  <c r="K76" i="1"/>
  <c r="M76" i="1"/>
  <c r="J77" i="1"/>
  <c r="L77" i="1" s="1"/>
  <c r="K77" i="1"/>
  <c r="M77" i="1"/>
  <c r="J78" i="1"/>
  <c r="L78" i="1" s="1"/>
  <c r="K78" i="1"/>
  <c r="M78" i="1"/>
  <c r="J79" i="1"/>
  <c r="L79" i="1" s="1"/>
  <c r="K79" i="1"/>
  <c r="M79" i="1"/>
  <c r="J80" i="1"/>
  <c r="L80" i="1" s="1"/>
  <c r="K80" i="1"/>
  <c r="M80" i="1"/>
  <c r="J81" i="1"/>
  <c r="L81" i="1" s="1"/>
  <c r="K81" i="1"/>
  <c r="M81" i="1"/>
  <c r="J82" i="1"/>
  <c r="L82" i="1" s="1"/>
  <c r="K82" i="1"/>
  <c r="M82" i="1"/>
  <c r="J83" i="1"/>
  <c r="L83" i="1" s="1"/>
  <c r="K83" i="1"/>
  <c r="M83" i="1"/>
  <c r="J84" i="1"/>
  <c r="L84" i="1" s="1"/>
  <c r="K84" i="1"/>
  <c r="M84" i="1"/>
  <c r="J85" i="1"/>
  <c r="L85" i="1" s="1"/>
  <c r="K85" i="1"/>
  <c r="M85" i="1"/>
  <c r="J86" i="1"/>
  <c r="L86" i="1" s="1"/>
  <c r="K86" i="1"/>
  <c r="M86" i="1"/>
  <c r="J87" i="1"/>
  <c r="EK78" i="2" l="1"/>
  <c r="EX78" i="2"/>
  <c r="EK74" i="2"/>
  <c r="EX74" i="2"/>
  <c r="EK70" i="2"/>
  <c r="EX70" i="2"/>
  <c r="EK66" i="2"/>
  <c r="EX66" i="2"/>
  <c r="EK62" i="2"/>
  <c r="EX62" i="2"/>
  <c r="K68" i="1"/>
  <c r="M65" i="1"/>
  <c r="K64" i="1"/>
  <c r="M61" i="1"/>
  <c r="K60" i="1"/>
  <c r="M57" i="1"/>
  <c r="K56" i="1"/>
  <c r="M53" i="1"/>
  <c r="K52" i="1"/>
  <c r="M49" i="1"/>
  <c r="K48" i="1"/>
  <c r="M45" i="1"/>
  <c r="EK126" i="2"/>
  <c r="EX126" i="2"/>
  <c r="EK122" i="2"/>
  <c r="EX122" i="2"/>
  <c r="EK118" i="2"/>
  <c r="EX118" i="2"/>
  <c r="EK114" i="2"/>
  <c r="EX114" i="2"/>
  <c r="EK110" i="2"/>
  <c r="EX110" i="2"/>
  <c r="EK106" i="2"/>
  <c r="EX106" i="2"/>
  <c r="EK102" i="2"/>
  <c r="EX102" i="2"/>
  <c r="EK98" i="2"/>
  <c r="EX98" i="2"/>
  <c r="EK94" i="2"/>
  <c r="EX94" i="2"/>
  <c r="EK90" i="2"/>
  <c r="EX90" i="2"/>
  <c r="EK86" i="2"/>
  <c r="EX86" i="2"/>
  <c r="EK82" i="2"/>
  <c r="EX82" i="2"/>
  <c r="EK58" i="2"/>
  <c r="EX58" i="2"/>
  <c r="EK54" i="2"/>
  <c r="EX54" i="2"/>
  <c r="M66" i="1"/>
  <c r="M62" i="1"/>
  <c r="M58" i="1"/>
  <c r="M54" i="1"/>
  <c r="M50" i="1"/>
  <c r="M46" i="1"/>
  <c r="K66" i="1"/>
  <c r="K62" i="1"/>
  <c r="K58" i="1"/>
  <c r="K54" i="1"/>
  <c r="K50" i="1"/>
  <c r="K46" i="1"/>
</calcChain>
</file>

<file path=xl/sharedStrings.xml><?xml version="1.0" encoding="utf-8"?>
<sst xmlns="http://schemas.openxmlformats.org/spreadsheetml/2006/main" count="399" uniqueCount="231">
  <si>
    <t>ПРИЛОЖЕНИЕ К ОТЧЕТУ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</si>
  <si>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</si>
  <si>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</si>
  <si>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</si>
  <si>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2. Расходы бюджета</t>
  </si>
  <si>
    <t>Наименование показателя</t>
  </si>
  <si>
    <t>Код стро- ки</t>
  </si>
  <si>
    <t>Код расхода
по бюджетной
классификации</t>
  </si>
  <si>
    <t>Утвержденные
бюджетные
назначения</t>
  </si>
  <si>
    <t>Лимиты
бюджетных
обязательств</t>
  </si>
  <si>
    <t>Принятые
неоплаченные БО</t>
  </si>
  <si>
    <t>Исполнено через финансовые органы</t>
  </si>
  <si>
    <t>Свободный остаток по лимитам БО</t>
  </si>
  <si>
    <t>Неисполненные назначения</t>
  </si>
  <si>
    <t>через
финансовые
органы</t>
  </si>
  <si>
    <t>через
банковские
счета</t>
  </si>
  <si>
    <t>некассовые
операции</t>
  </si>
  <si>
    <t>итого</t>
  </si>
  <si>
    <t>по ассигнованиям</t>
  </si>
  <si>
    <t>по лимитам бюджетных обязательств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</si>
  <si>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</si>
  <si>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</si>
  <si>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</si>
  <si>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</si>
  <si>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</si>
  <si>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</si>
  <si>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</si>
  <si>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</si>
  <si>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</si>
  <si>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</si>
  <si>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</si>
  <si>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</si>
  <si>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</si>
  <si>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Расходы бюджета - всего</t>
  </si>
  <si>
    <t>200</t>
  </si>
  <si>
    <t xml:space="preserve">     в том числе:</t>
  </si>
  <si>
    <t>90401029900002030121211 12100 301 П211099</t>
  </si>
  <si>
    <t>90401029900002030121211 12599 301 П211099</t>
  </si>
  <si>
    <t>90401029900002030121211 13110 301 П211099</t>
  </si>
  <si>
    <t>90401029900002030121211 81000 301 П211099</t>
  </si>
  <si>
    <t>90401029900002030129213 12100 301 П213099</t>
  </si>
  <si>
    <t>90401029900002030129213 12599 301 П213099</t>
  </si>
  <si>
    <t>90401029900002030129213 13110 301 П213099</t>
  </si>
  <si>
    <t>90401049900002040121211 13110 301 П211099</t>
  </si>
  <si>
    <t>90401049900002040121211 99996 309 П211099</t>
  </si>
  <si>
    <t>90401049900002040121266 13110 301 П266099</t>
  </si>
  <si>
    <t>90401049900002040129213 13110 301 П213099</t>
  </si>
  <si>
    <t>90401049900002040129213 99996 309 П213099</t>
  </si>
  <si>
    <t>90401049900002040129213 99997 309 П213099</t>
  </si>
  <si>
    <t>90401049900002040244221 81000 301 П221099</t>
  </si>
  <si>
    <t>90401049900002040244222 99996 309 П222001</t>
  </si>
  <si>
    <t>90401049900002040244223 00000 301 П223017</t>
  </si>
  <si>
    <t>90401049900002040244225 00000 301 П225004</t>
  </si>
  <si>
    <t>90401049900002040244225 13110 301 П225005</t>
  </si>
  <si>
    <t>90401049900002040244225 90210 301 П225012</t>
  </si>
  <si>
    <t>90401049900002040244226 00000 301 П226001</t>
  </si>
  <si>
    <t>90401049900002040244226 00000 301 П226002</t>
  </si>
  <si>
    <t>90401049900002040244226 13110 301 П226002</t>
  </si>
  <si>
    <t>90401049900002040244226 13310 301 П226001</t>
  </si>
  <si>
    <t>90401049900002040244226 13910 301 П226002</t>
  </si>
  <si>
    <t>90401049900002040244227 90210 301 П227002</t>
  </si>
  <si>
    <t>90401049900002040244343 90210 301 П343003</t>
  </si>
  <si>
    <t>90401049900002040244346 00000 301 Н346099</t>
  </si>
  <si>
    <t>90401049900002040244346 00000 301 П346017</t>
  </si>
  <si>
    <t>90401049900002040244346 90210 301 П346013</t>
  </si>
  <si>
    <t>90401049900002040244346 90210 301 П346014</t>
  </si>
  <si>
    <t>90401049900002040244346 90211 301 П346013</t>
  </si>
  <si>
    <t>90401049900002040247223 00000 301 П223001</t>
  </si>
  <si>
    <t>90401049900002040247223 00000 301 П223002</t>
  </si>
  <si>
    <t>90401049900002040852291 90210 301 П291015</t>
  </si>
  <si>
    <t>90401069900025600540251 00000 301 П251099</t>
  </si>
  <si>
    <t>90401139900002950851291 00000 301 П291001</t>
  </si>
  <si>
    <t>90401139900002950851291 13110 301 П291014</t>
  </si>
  <si>
    <t>90401139900002950851291 80001 301 П291014</t>
  </si>
  <si>
    <t>90401139900002950851291 81000 301 П291001</t>
  </si>
  <si>
    <t>90401139900092350244346 00000 301 Н346099</t>
  </si>
  <si>
    <t>90401139900092350244346 13110 301 Н346099</t>
  </si>
  <si>
    <t>90401139900097080244226 13110 301 П226031</t>
  </si>
  <si>
    <t>90401139900097080244226 13910 301 П226031</t>
  </si>
  <si>
    <t>90401139900097080244226 81000 301 П226031</t>
  </si>
  <si>
    <t>90402039900051180121211 03365 100 П211099</t>
  </si>
  <si>
    <t>90402039900051180129213 03365 100 П213099</t>
  </si>
  <si>
    <t>90402039900051180244225 03365 100 П225004</t>
  </si>
  <si>
    <t>90402039900051180244225 03365 100 П225010</t>
  </si>
  <si>
    <t>90402039900051180244226 03365 100 П226002</t>
  </si>
  <si>
    <t>90402039900051180244346 03365 100 П346017</t>
  </si>
  <si>
    <t>90404099900078020244225 00023 311 Н225009</t>
  </si>
  <si>
    <t>90404099900078020244225 88880 311 Н225009</t>
  </si>
  <si>
    <t>904050314704L5760244225 12730 201 Н225099</t>
  </si>
  <si>
    <t>904050314704L5760244225 12731 100 Н225099</t>
  </si>
  <si>
    <t>904050314704L5760244310 12730 201 Н310099</t>
  </si>
  <si>
    <t>904050314704L5760244310 12731 100 Н310099</t>
  </si>
  <si>
    <t>904050314704L5761244225 80006 301 Н225099</t>
  </si>
  <si>
    <t>904050314704L5761244310 80006 301 Н310099</t>
  </si>
  <si>
    <t>90405039900078010247223 13110 301 П223001</t>
  </si>
  <si>
    <t>90405039900078040244223 00000 301 П223017</t>
  </si>
  <si>
    <t>90405039900078050244225 00023 311 Н225099</t>
  </si>
  <si>
    <t>90405039900078050244225 88880 311 Н225099</t>
  </si>
  <si>
    <t>90405039900078050244225 90270 301 П225002</t>
  </si>
  <si>
    <t>90405039900078050244225 99996 309 Н225099</t>
  </si>
  <si>
    <t>90405039900078050244227 90270 301 П227002</t>
  </si>
  <si>
    <t>90405039900078050244310 99996 309 Н310099</t>
  </si>
  <si>
    <t>90405039900078050244343 90270 301 П343001</t>
  </si>
  <si>
    <t>90405039900078050244343 90270 301 П343015</t>
  </si>
  <si>
    <t>90405039900078050244346 00000 301 Н346099</t>
  </si>
  <si>
    <t>90405039900078050244346 90270 301 П346003</t>
  </si>
  <si>
    <t>90405039900078050244346 90270 301 П346013</t>
  </si>
  <si>
    <t>90405039900078050244346 99997 309 Н346099</t>
  </si>
  <si>
    <t>90405039900078050852291 90270 301 П291015</t>
  </si>
  <si>
    <t>90406030910174460244226 80001 301 Н226099</t>
  </si>
  <si>
    <t>Результат исполнения бюджета
(дефицит / профицит)</t>
  </si>
  <si>
    <t>450</t>
  </si>
  <si>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</si>
  <si>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</si>
  <si>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</si>
  <si>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</si>
  <si>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</si>
  <si>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</si>
  <si>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</si>
  <si>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</si>
  <si>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</si>
  <si>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</si>
  <si>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</si>
  <si>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</si>
  <si>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</si>
  <si>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01.01.2024 г.</t>
  </si>
  <si>
    <t>28.02.2024</t>
  </si>
  <si>
    <t>noname</t>
  </si>
  <si>
    <t>бюджет Байрашевского сельского поселения Тетюшского муниципального района Республики Татарстан</t>
  </si>
  <si>
    <t>1. Доходы бюджета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</si>
  <si>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</si>
  <si>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</si>
  <si>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</si>
  <si>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</si>
  <si>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через      финансовые      органы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</si>
  <si>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</si>
  <si>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</si>
  <si>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</si>
  <si>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</si>
  <si>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</si>
  <si>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</si>
  <si>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</si>
  <si>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</si>
  <si>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</si>
  <si>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Единый сельскохозяйственный налог</t>
  </si>
  <si>
    <t>18210503010010000000111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</si>
  <si>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</si>
  <si>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</si>
  <si>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</si>
  <si>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</si>
  <si>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</si>
  <si>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</si>
  <si>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Земельный налог с организаций, обладающих земельным участком, расположенным в границах сельских поселений</t>
  </si>
  <si>
    <t>18210606033100000000111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</si>
  <si>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</si>
  <si>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</si>
  <si>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физических лиц, обладающих земельным участком, расположенным в границах сельских поселений</t>
  </si>
  <si>
    <t>18210606043100000000111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</si>
  <si>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</si>
  <si>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</si>
  <si>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Средства самообложения граждан, зачисляемые в бюджеты сельских поселений</t>
  </si>
  <si>
    <t>59211714030100000000155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</si>
  <si>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</si>
  <si>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59220216001100000000151</t>
  </si>
  <si>
    <t>Субсидии бюджетам сельских поселений на обеспечение комплексного развития сельских территорий</t>
  </si>
  <si>
    <t>59220225576100000000151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</si>
  <si>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</si>
  <si>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59220235118100000000151</t>
  </si>
  <si>
    <t>Прочие межбюджетные трансферты, передаваемые бюджетам сельских поселений</t>
  </si>
  <si>
    <t>59220249999100000000151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</si>
  <si>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</si>
  <si>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</si>
  <si>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</si>
  <si>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</si>
  <si>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</si>
  <si>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</si>
  <si>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</si>
  <si>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</si>
  <si>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Заработная плата</t>
  </si>
  <si>
    <t>Начисления на выплаты по оплате труда</t>
  </si>
  <si>
    <t>Социальные пособия и компенсации персоналу в денежной форме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</si>
  <si>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</si>
  <si>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</si>
  <si>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</si>
  <si>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</si>
  <si>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</si>
  <si>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</si>
  <si>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горюче-смазочных материалов</t>
  </si>
  <si>
    <t>Увеличение стоимости прочих оборотных запасов (материалов)</t>
  </si>
  <si>
    <t>Налоги, пошлины и сборы</t>
  </si>
  <si>
    <t>Перечисления другим бюджетам бюджетной системы Российской Федерации</t>
  </si>
  <si>
    <t>Увеличение стоимости основных средств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</si>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</sst>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0_р_."/>
    <numFmt numFmtId="173" formatCode="?"/>
  </numFmts>
  <fonts count="9" x14ac:knownFonts="1">
    <font>
      <sz val="10"/>
      <name val="Arial"/>
    </font>
    <font>
      <b/>
      <sz val="10"/>
      <name val="Arial Cyr"/>
    </font>
    <font>
      <sz val="8"/>
      <name val="Arial Cyr"/>
    </font>
    <font>
      <sz val="10"/>
      <name val="Arial Cyr"/>
    </font>
    <font>
      <b/>
      <sz val="10"/>
      <name val="Arial"/>
    </font>
    <font>
      <sz val="8"/>
      <name val="Arial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horizontal="center"/>
    </xf>
    <xf numFmtId="172" fontId="2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vertical="top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9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5" fillId="0" borderId="6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/>
    </xf>
    <xf numFmtId="0" fontId="5" fillId="0" borderId="24" xfId="0" applyFont="1" applyBorder="1" applyAlignment="1" applyProtection="1"/>
    <xf numFmtId="49" fontId="5" fillId="0" borderId="25" xfId="0" applyNumberFormat="1" applyFont="1" applyBorder="1" applyAlignment="1" applyProtection="1">
      <alignment horizontal="center"/>
    </xf>
    <xf numFmtId="49" fontId="5" fillId="0" borderId="26" xfId="0" applyNumberFormat="1" applyFont="1" applyBorder="1" applyAlignment="1" applyProtection="1">
      <alignment horizontal="center"/>
    </xf>
    <xf numFmtId="49" fontId="5" fillId="0" borderId="27" xfId="0" applyNumberFormat="1" applyFont="1" applyBorder="1" applyAlignment="1" applyProtection="1">
      <alignment horizontal="center"/>
    </xf>
    <xf numFmtId="49" fontId="5" fillId="0" borderId="28" xfId="0" applyNumberFormat="1" applyFont="1" applyBorder="1" applyAlignment="1" applyProtection="1">
      <alignment horizontal="center"/>
    </xf>
    <xf numFmtId="4" fontId="5" fillId="0" borderId="26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/>
    <xf numFmtId="49" fontId="5" fillId="0" borderId="3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" fontId="5" fillId="0" borderId="17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8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173" fontId="6" fillId="0" borderId="30" xfId="0" applyNumberFormat="1" applyFont="1" applyBorder="1" applyAlignment="1" applyProtection="1">
      <alignment wrapText="1"/>
    </xf>
    <xf numFmtId="0" fontId="6" fillId="0" borderId="30" xfId="0" applyFont="1" applyBorder="1" applyAlignment="1" applyProtection="1">
      <alignment wrapText="1"/>
    </xf>
    <xf numFmtId="0" fontId="6" fillId="0" borderId="33" xfId="0" applyFont="1" applyBorder="1" applyAlignment="1" applyProtection="1">
      <alignment wrapText="1"/>
    </xf>
    <xf numFmtId="0" fontId="5" fillId="0" borderId="10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0" fontId="5" fillId="0" borderId="30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49" fontId="5" fillId="0" borderId="34" xfId="0" applyNumberFormat="1" applyFont="1" applyBorder="1" applyAlignment="1" applyProtection="1">
      <alignment horizontal="center"/>
    </xf>
    <xf numFmtId="49" fontId="5" fillId="0" borderId="35" xfId="0" applyNumberFormat="1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center"/>
    </xf>
    <xf numFmtId="4" fontId="5" fillId="0" borderId="36" xfId="0" applyNumberFormat="1" applyFont="1" applyBorder="1" applyAlignment="1" applyProtection="1">
      <alignment horizontal="right"/>
    </xf>
    <xf numFmtId="0" fontId="5" fillId="0" borderId="24" xfId="0" applyFont="1" applyBorder="1" applyAlignment="1" applyProtection="1">
      <alignment wrapText="1"/>
    </xf>
    <xf numFmtId="0" fontId="5" fillId="0" borderId="37" xfId="0" applyFont="1" applyBorder="1" applyAlignment="1" applyProtection="1">
      <alignment wrapText="1"/>
    </xf>
    <xf numFmtId="0" fontId="5" fillId="0" borderId="30" xfId="0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 wrapText="1"/>
    </xf>
    <xf numFmtId="4" fontId="5" fillId="0" borderId="10" xfId="0" applyNumberFormat="1" applyFont="1" applyBorder="1" applyAlignment="1" applyProtection="1">
      <alignment horizontal="right"/>
    </xf>
    <xf numFmtId="4" fontId="5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4" fontId="3" fillId="0" borderId="4" xfId="0" applyNumberFormat="1" applyFont="1" applyBorder="1" applyAlignment="1" applyProtection="1">
      <alignment horizontal="right"/>
    </xf>
    <xf numFmtId="0" fontId="5" fillId="0" borderId="38" xfId="0" applyFont="1" applyBorder="1" applyAlignment="1" applyProtection="1">
      <alignment horizontal="left" indent="2"/>
    </xf>
    <xf numFmtId="0" fontId="5" fillId="0" borderId="39" xfId="0" applyFont="1" applyBorder="1" applyAlignment="1" applyProtection="1">
      <alignment horizontal="left" indent="2"/>
    </xf>
    <xf numFmtId="49" fontId="5" fillId="0" borderId="4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4" xfId="0" applyFont="1" applyBorder="1" applyAlignment="1" applyProtection="1"/>
    <xf numFmtId="0" fontId="7" fillId="0" borderId="30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/>
    </xf>
    <xf numFmtId="49" fontId="5" fillId="0" borderId="22" xfId="0" applyNumberFormat="1" applyFont="1" applyBorder="1" applyAlignment="1" applyProtection="1">
      <alignment horizontal="center"/>
    </xf>
    <xf numFmtId="0" fontId="5" fillId="0" borderId="33" xfId="0" applyFont="1" applyBorder="1" applyAlignment="1" applyProtection="1"/>
    <xf numFmtId="49" fontId="5" fillId="0" borderId="40" xfId="0" applyNumberFormat="1" applyFont="1" applyBorder="1" applyAlignment="1" applyProtection="1">
      <alignment horizontal="center"/>
    </xf>
    <xf numFmtId="49" fontId="5" fillId="0" borderId="41" xfId="0" applyNumberFormat="1" applyFont="1" applyBorder="1" applyAlignment="1" applyProtection="1">
      <alignment horizontal="center"/>
    </xf>
    <xf numFmtId="49" fontId="5" fillId="0" borderId="42" xfId="0" applyNumberFormat="1" applyFont="1" applyBorder="1" applyAlignment="1" applyProtection="1">
      <alignment horizontal="center"/>
    </xf>
    <xf numFmtId="0" fontId="5" fillId="0" borderId="30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0" borderId="43" xfId="0" applyFont="1" applyBorder="1" applyAlignment="1" applyProtection="1">
      <alignment wrapText="1"/>
    </xf>
    <xf numFmtId="0" fontId="5" fillId="0" borderId="43" xfId="0" applyFont="1" applyBorder="1" applyAlignment="1" applyProtection="1"/>
    <xf numFmtId="0" fontId="5" fillId="0" borderId="44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49" fontId="5" fillId="0" borderId="13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workbookViewId="0"/>
  </sheetViews>
  <sheetFormatPr defaultRowHeight="12.75" customHeight="1" x14ac:dyDescent="0.25"/>
  <cols>
    <col min="1" max="1" width="32.109375" customWidth="1"/>
    <col min="2" max="2" width="6.5546875" customWidth="1"/>
    <col min="3" max="3" width="23.33203125" customWidth="1"/>
    <col min="4" max="13" width="17.6640625" customWidth="1"/>
  </cols>
  <sheetData>
    <row r="1" spans="1:13" ht="12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2.7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12.75" customHeight="1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12.75" customHeight="1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3.2" x14ac:dyDescent="0.25"/>
    <row r="6" spans="1:13" ht="12.75" customHeight="1" x14ac:dyDescent="0.25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3.2" x14ac:dyDescent="0.25"/>
    <row r="8" spans="1:13" ht="12" customHeight="1" x14ac:dyDescent="0.25">
      <c r="A8" s="18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8"/>
      <c r="I8" s="18"/>
      <c r="J8" s="18"/>
      <c r="K8" s="18" t="s">
        <v>12</v>
      </c>
      <c r="L8" s="18" t="s">
        <v>13</v>
      </c>
      <c r="M8" s="18"/>
    </row>
    <row r="9" spans="1:13" ht="32.25" customHeight="1" x14ac:dyDescent="0.25">
      <c r="A9" s="21"/>
      <c r="B9" s="21"/>
      <c r="C9" s="21"/>
      <c r="D9" s="22"/>
      <c r="E9" s="19"/>
      <c r="F9" s="19"/>
      <c r="G9" s="1" t="s">
        <v>14</v>
      </c>
      <c r="H9" s="1" t="s">
        <v>15</v>
      </c>
      <c r="I9" s="1" t="s">
        <v>16</v>
      </c>
      <c r="J9" s="2" t="s">
        <v>17</v>
      </c>
      <c r="K9" s="19"/>
      <c r="L9" s="1" t="s">
        <v>18</v>
      </c>
      <c r="M9" s="1" t="s">
        <v>19</v>
      </c>
    </row>
    <row r="10" spans="1:13" ht="12.75" customHeight="1" x14ac:dyDescent="0.25">
      <c r="A10" s="2" t="s">
        <v>20</v>
      </c>
      <c r="B10" s="2" t="s">
        <v>21</v>
      </c>
      <c r="C10" s="2" t="s">
        <v>22</v>
      </c>
      <c r="D10" s="3" t="s">
        <v>23</v>
      </c>
      <c r="E10" s="3" t="s">
        <v>24</v>
      </c>
      <c r="F10" s="3" t="s">
        <v>25</v>
      </c>
      <c r="G10" s="1" t="s">
        <v>26</v>
      </c>
      <c r="H10" s="1" t="s">
        <v>27</v>
      </c>
      <c r="I10" s="1" t="s">
        <v>28</v>
      </c>
      <c r="J10" s="2" t="s">
        <v>29</v>
      </c>
      <c r="K10" s="3" t="s">
        <v>30</v>
      </c>
      <c r="L10" s="1" t="s">
        <v>31</v>
      </c>
      <c r="M10" s="1" t="s">
        <v>32</v>
      </c>
    </row>
    <row r="11" spans="1:13" ht="12.75" customHeight="1" x14ac:dyDescent="0.25">
      <c r="A11" s="4" t="s">
        <v>33</v>
      </c>
      <c r="B11" s="5" t="s">
        <v>34</v>
      </c>
      <c r="C11" s="5"/>
      <c r="D11" s="6">
        <v>3982599.46</v>
      </c>
      <c r="E11" s="6">
        <v>3982599.46</v>
      </c>
      <c r="F11" s="6">
        <v>145335.01</v>
      </c>
      <c r="G11" s="6">
        <v>3828176.44</v>
      </c>
      <c r="H11" s="6"/>
      <c r="I11" s="6"/>
      <c r="J11" s="6">
        <f t="shared" ref="J11:J42" si="0">G11+H11+I11</f>
        <v>3828176.44</v>
      </c>
      <c r="K11" s="6">
        <f t="shared" ref="K11:K42" si="1">E11-F11-J11</f>
        <v>9088.0100000002421</v>
      </c>
      <c r="L11" s="6">
        <f t="shared" ref="L11:L42" si="2">D11-J11</f>
        <v>154423.02000000002</v>
      </c>
      <c r="M11" s="6">
        <f t="shared" ref="M11:M42" si="3">E11-J11</f>
        <v>154423.02000000002</v>
      </c>
    </row>
    <row r="12" spans="1:13" ht="12.75" customHeight="1" x14ac:dyDescent="0.25">
      <c r="A12" s="4" t="s">
        <v>35</v>
      </c>
      <c r="B12" s="5"/>
      <c r="C12" s="5"/>
      <c r="D12" s="6">
        <v>3982599.46</v>
      </c>
      <c r="E12" s="6">
        <v>3982599.46</v>
      </c>
      <c r="F12" s="6">
        <v>145335.01</v>
      </c>
      <c r="G12" s="6">
        <v>3828176.44</v>
      </c>
      <c r="H12" s="6"/>
      <c r="I12" s="6"/>
      <c r="J12" s="6">
        <f t="shared" si="0"/>
        <v>3828176.44</v>
      </c>
      <c r="K12" s="6">
        <f t="shared" si="1"/>
        <v>9088.0100000002421</v>
      </c>
      <c r="L12" s="6">
        <f t="shared" si="2"/>
        <v>154423.02000000002</v>
      </c>
      <c r="M12" s="6">
        <f t="shared" si="3"/>
        <v>154423.02000000002</v>
      </c>
    </row>
    <row r="13" spans="1:13" ht="12.75" customHeight="1" x14ac:dyDescent="0.25">
      <c r="A13" s="4"/>
      <c r="B13" s="5"/>
      <c r="C13" s="5" t="s">
        <v>36</v>
      </c>
      <c r="D13" s="6">
        <v>54620.42</v>
      </c>
      <c r="E13" s="6">
        <v>54620.42</v>
      </c>
      <c r="F13" s="6"/>
      <c r="G13" s="6">
        <v>54620.42</v>
      </c>
      <c r="H13" s="6"/>
      <c r="I13" s="6"/>
      <c r="J13" s="6">
        <f t="shared" si="0"/>
        <v>54620.42</v>
      </c>
      <c r="K13" s="6">
        <f t="shared" si="1"/>
        <v>0</v>
      </c>
      <c r="L13" s="6">
        <f t="shared" si="2"/>
        <v>0</v>
      </c>
      <c r="M13" s="6">
        <f t="shared" si="3"/>
        <v>0</v>
      </c>
    </row>
    <row r="14" spans="1:13" ht="12.75" customHeight="1" x14ac:dyDescent="0.25">
      <c r="A14" s="4"/>
      <c r="B14" s="5"/>
      <c r="C14" s="5" t="s">
        <v>37</v>
      </c>
      <c r="D14" s="6">
        <v>229545.85</v>
      </c>
      <c r="E14" s="6">
        <v>229545.85</v>
      </c>
      <c r="F14" s="6"/>
      <c r="G14" s="6">
        <v>229545.85</v>
      </c>
      <c r="H14" s="6"/>
      <c r="I14" s="6"/>
      <c r="J14" s="6">
        <f t="shared" si="0"/>
        <v>229545.85</v>
      </c>
      <c r="K14" s="6">
        <f t="shared" si="1"/>
        <v>0</v>
      </c>
      <c r="L14" s="6">
        <f t="shared" si="2"/>
        <v>0</v>
      </c>
      <c r="M14" s="6">
        <f t="shared" si="3"/>
        <v>0</v>
      </c>
    </row>
    <row r="15" spans="1:13" ht="12.75" customHeight="1" x14ac:dyDescent="0.25">
      <c r="A15" s="4"/>
      <c r="B15" s="5"/>
      <c r="C15" s="5" t="s">
        <v>38</v>
      </c>
      <c r="D15" s="6">
        <v>418772.43</v>
      </c>
      <c r="E15" s="6">
        <v>418772.43</v>
      </c>
      <c r="F15" s="6"/>
      <c r="G15" s="6">
        <v>418772.43</v>
      </c>
      <c r="H15" s="6"/>
      <c r="I15" s="6"/>
      <c r="J15" s="6">
        <f t="shared" si="0"/>
        <v>418772.43</v>
      </c>
      <c r="K15" s="6">
        <f t="shared" si="1"/>
        <v>0</v>
      </c>
      <c r="L15" s="6">
        <f t="shared" si="2"/>
        <v>0</v>
      </c>
      <c r="M15" s="6">
        <f t="shared" si="3"/>
        <v>0</v>
      </c>
    </row>
    <row r="16" spans="1:13" ht="12.75" customHeight="1" x14ac:dyDescent="0.25">
      <c r="A16" s="4"/>
      <c r="B16" s="5"/>
      <c r="C16" s="5" t="s">
        <v>39</v>
      </c>
      <c r="D16" s="6">
        <v>3000</v>
      </c>
      <c r="E16" s="6">
        <v>3000</v>
      </c>
      <c r="F16" s="6"/>
      <c r="G16" s="6">
        <v>3000</v>
      </c>
      <c r="H16" s="6"/>
      <c r="I16" s="6"/>
      <c r="J16" s="6">
        <f t="shared" si="0"/>
        <v>3000</v>
      </c>
      <c r="K16" s="6">
        <f t="shared" si="1"/>
        <v>0</v>
      </c>
      <c r="L16" s="6">
        <f t="shared" si="2"/>
        <v>0</v>
      </c>
      <c r="M16" s="6">
        <f t="shared" si="3"/>
        <v>0</v>
      </c>
    </row>
    <row r="17" spans="1:13" ht="12.75" customHeight="1" x14ac:dyDescent="0.25">
      <c r="A17" s="4"/>
      <c r="B17" s="5"/>
      <c r="C17" s="5" t="s">
        <v>40</v>
      </c>
      <c r="D17" s="6">
        <v>16495.37</v>
      </c>
      <c r="E17" s="6">
        <v>16495.37</v>
      </c>
      <c r="F17" s="6"/>
      <c r="G17" s="6">
        <v>16495.37</v>
      </c>
      <c r="H17" s="6"/>
      <c r="I17" s="6"/>
      <c r="J17" s="6">
        <f t="shared" si="0"/>
        <v>16495.37</v>
      </c>
      <c r="K17" s="6">
        <f t="shared" si="1"/>
        <v>0</v>
      </c>
      <c r="L17" s="6">
        <f t="shared" si="2"/>
        <v>0</v>
      </c>
      <c r="M17" s="6">
        <f t="shared" si="3"/>
        <v>0</v>
      </c>
    </row>
    <row r="18" spans="1:13" ht="12.75" customHeight="1" x14ac:dyDescent="0.25">
      <c r="A18" s="4"/>
      <c r="B18" s="5"/>
      <c r="C18" s="5" t="s">
        <v>41</v>
      </c>
      <c r="D18" s="6">
        <v>69324.56</v>
      </c>
      <c r="E18" s="6">
        <v>69324.56</v>
      </c>
      <c r="F18" s="6"/>
      <c r="G18" s="6">
        <v>69324.56</v>
      </c>
      <c r="H18" s="6"/>
      <c r="I18" s="6"/>
      <c r="J18" s="6">
        <f t="shared" si="0"/>
        <v>69324.56</v>
      </c>
      <c r="K18" s="6">
        <f t="shared" si="1"/>
        <v>0</v>
      </c>
      <c r="L18" s="6">
        <f t="shared" si="2"/>
        <v>0</v>
      </c>
      <c r="M18" s="6">
        <f t="shared" si="3"/>
        <v>0</v>
      </c>
    </row>
    <row r="19" spans="1:13" ht="12.75" customHeight="1" x14ac:dyDescent="0.25">
      <c r="A19" s="4"/>
      <c r="B19" s="5"/>
      <c r="C19" s="5" t="s">
        <v>42</v>
      </c>
      <c r="D19" s="6">
        <v>119328.03</v>
      </c>
      <c r="E19" s="6">
        <v>119328.03</v>
      </c>
      <c r="F19" s="6"/>
      <c r="G19" s="6">
        <v>119328.03</v>
      </c>
      <c r="H19" s="6"/>
      <c r="I19" s="6"/>
      <c r="J19" s="6">
        <f t="shared" si="0"/>
        <v>119328.03</v>
      </c>
      <c r="K19" s="6">
        <f t="shared" si="1"/>
        <v>0</v>
      </c>
      <c r="L19" s="6">
        <f t="shared" si="2"/>
        <v>0</v>
      </c>
      <c r="M19" s="6">
        <f t="shared" si="3"/>
        <v>0</v>
      </c>
    </row>
    <row r="20" spans="1:13" ht="12.75" customHeight="1" x14ac:dyDescent="0.25">
      <c r="A20" s="4"/>
      <c r="B20" s="5"/>
      <c r="C20" s="5" t="s">
        <v>43</v>
      </c>
      <c r="D20" s="6">
        <v>215562.28</v>
      </c>
      <c r="E20" s="6">
        <v>215562.28</v>
      </c>
      <c r="F20" s="6"/>
      <c r="G20" s="6">
        <v>215562.28</v>
      </c>
      <c r="H20" s="6"/>
      <c r="I20" s="6"/>
      <c r="J20" s="6">
        <f t="shared" si="0"/>
        <v>215562.28</v>
      </c>
      <c r="K20" s="6">
        <f t="shared" si="1"/>
        <v>0</v>
      </c>
      <c r="L20" s="6">
        <f t="shared" si="2"/>
        <v>0</v>
      </c>
      <c r="M20" s="6">
        <f t="shared" si="3"/>
        <v>0</v>
      </c>
    </row>
    <row r="21" spans="1:13" ht="12.75" customHeight="1" x14ac:dyDescent="0.25">
      <c r="A21" s="4"/>
      <c r="B21" s="5"/>
      <c r="C21" s="5" t="s">
        <v>44</v>
      </c>
      <c r="D21" s="6">
        <v>16875</v>
      </c>
      <c r="E21" s="6">
        <v>16875</v>
      </c>
      <c r="F21" s="6"/>
      <c r="G21" s="6">
        <v>16875</v>
      </c>
      <c r="H21" s="6"/>
      <c r="I21" s="6"/>
      <c r="J21" s="6">
        <f t="shared" si="0"/>
        <v>16875</v>
      </c>
      <c r="K21" s="6">
        <f t="shared" si="1"/>
        <v>0</v>
      </c>
      <c r="L21" s="6">
        <f t="shared" si="2"/>
        <v>0</v>
      </c>
      <c r="M21" s="6">
        <f t="shared" si="3"/>
        <v>0</v>
      </c>
    </row>
    <row r="22" spans="1:13" ht="12.75" customHeight="1" x14ac:dyDescent="0.25">
      <c r="A22" s="4"/>
      <c r="B22" s="5"/>
      <c r="C22" s="5" t="s">
        <v>45</v>
      </c>
      <c r="D22" s="6">
        <v>12162.48</v>
      </c>
      <c r="E22" s="6">
        <v>12162.48</v>
      </c>
      <c r="F22" s="6"/>
      <c r="G22" s="6">
        <v>12162.48</v>
      </c>
      <c r="H22" s="6"/>
      <c r="I22" s="6"/>
      <c r="J22" s="6">
        <f t="shared" si="0"/>
        <v>12162.48</v>
      </c>
      <c r="K22" s="6">
        <f t="shared" si="1"/>
        <v>0</v>
      </c>
      <c r="L22" s="6">
        <f t="shared" si="2"/>
        <v>0</v>
      </c>
      <c r="M22" s="6">
        <f t="shared" si="3"/>
        <v>0</v>
      </c>
    </row>
    <row r="23" spans="1:13" ht="12.75" customHeight="1" x14ac:dyDescent="0.25">
      <c r="A23" s="4"/>
      <c r="B23" s="5"/>
      <c r="C23" s="5" t="s">
        <v>46</v>
      </c>
      <c r="D23" s="6">
        <v>65099.82</v>
      </c>
      <c r="E23" s="6">
        <v>65099.82</v>
      </c>
      <c r="F23" s="6"/>
      <c r="G23" s="6">
        <v>65099.82</v>
      </c>
      <c r="H23" s="6"/>
      <c r="I23" s="6"/>
      <c r="J23" s="6">
        <f t="shared" si="0"/>
        <v>65099.82</v>
      </c>
      <c r="K23" s="6">
        <f t="shared" si="1"/>
        <v>0</v>
      </c>
      <c r="L23" s="6">
        <f t="shared" si="2"/>
        <v>0</v>
      </c>
      <c r="M23" s="6">
        <f t="shared" si="3"/>
        <v>0</v>
      </c>
    </row>
    <row r="24" spans="1:13" ht="12.75" customHeight="1" x14ac:dyDescent="0.25">
      <c r="A24" s="4"/>
      <c r="B24" s="5"/>
      <c r="C24" s="5" t="s">
        <v>47</v>
      </c>
      <c r="D24" s="6">
        <v>5096.25</v>
      </c>
      <c r="E24" s="6">
        <v>5096.25</v>
      </c>
      <c r="F24" s="6"/>
      <c r="G24" s="6">
        <v>5096.25</v>
      </c>
      <c r="H24" s="6"/>
      <c r="I24" s="6"/>
      <c r="J24" s="6">
        <f t="shared" si="0"/>
        <v>5096.25</v>
      </c>
      <c r="K24" s="6">
        <f t="shared" si="1"/>
        <v>0</v>
      </c>
      <c r="L24" s="6">
        <f t="shared" si="2"/>
        <v>0</v>
      </c>
      <c r="M24" s="6">
        <f t="shared" si="3"/>
        <v>0</v>
      </c>
    </row>
    <row r="25" spans="1:13" ht="12.75" customHeight="1" x14ac:dyDescent="0.25">
      <c r="A25" s="4"/>
      <c r="B25" s="5"/>
      <c r="C25" s="5" t="s">
        <v>48</v>
      </c>
      <c r="D25" s="6">
        <v>0.01</v>
      </c>
      <c r="E25" s="6">
        <v>0.01</v>
      </c>
      <c r="F25" s="6"/>
      <c r="G25" s="6">
        <v>0.01</v>
      </c>
      <c r="H25" s="6"/>
      <c r="I25" s="6"/>
      <c r="J25" s="6">
        <f t="shared" si="0"/>
        <v>0.01</v>
      </c>
      <c r="K25" s="6">
        <f t="shared" si="1"/>
        <v>0</v>
      </c>
      <c r="L25" s="6">
        <f t="shared" si="2"/>
        <v>0</v>
      </c>
      <c r="M25" s="6">
        <f t="shared" si="3"/>
        <v>0</v>
      </c>
    </row>
    <row r="26" spans="1:13" ht="12.75" customHeight="1" x14ac:dyDescent="0.25">
      <c r="A26" s="4"/>
      <c r="B26" s="5"/>
      <c r="C26" s="5" t="s">
        <v>49</v>
      </c>
      <c r="D26" s="6">
        <v>7700</v>
      </c>
      <c r="E26" s="6">
        <v>7700</v>
      </c>
      <c r="F26" s="6">
        <v>5335.01</v>
      </c>
      <c r="G26" s="6">
        <v>7700</v>
      </c>
      <c r="H26" s="6"/>
      <c r="I26" s="6"/>
      <c r="J26" s="6">
        <f t="shared" si="0"/>
        <v>7700</v>
      </c>
      <c r="K26" s="6">
        <f t="shared" si="1"/>
        <v>-5335.01</v>
      </c>
      <c r="L26" s="6">
        <f t="shared" si="2"/>
        <v>0</v>
      </c>
      <c r="M26" s="6">
        <f t="shared" si="3"/>
        <v>0</v>
      </c>
    </row>
    <row r="27" spans="1:13" ht="12.75" customHeight="1" x14ac:dyDescent="0.25">
      <c r="A27" s="4"/>
      <c r="B27" s="5"/>
      <c r="C27" s="5" t="s">
        <v>50</v>
      </c>
      <c r="D27" s="6">
        <v>136500</v>
      </c>
      <c r="E27" s="6">
        <v>136500</v>
      </c>
      <c r="F27" s="6"/>
      <c r="G27" s="6">
        <v>122850</v>
      </c>
      <c r="H27" s="6"/>
      <c r="I27" s="6"/>
      <c r="J27" s="6">
        <f t="shared" si="0"/>
        <v>122850</v>
      </c>
      <c r="K27" s="6">
        <f t="shared" si="1"/>
        <v>13650</v>
      </c>
      <c r="L27" s="6">
        <f t="shared" si="2"/>
        <v>13650</v>
      </c>
      <c r="M27" s="6">
        <f t="shared" si="3"/>
        <v>13650</v>
      </c>
    </row>
    <row r="28" spans="1:13" ht="12.75" customHeight="1" x14ac:dyDescent="0.25">
      <c r="A28" s="4"/>
      <c r="B28" s="5"/>
      <c r="C28" s="5" t="s">
        <v>51</v>
      </c>
      <c r="D28" s="6">
        <v>1585.32</v>
      </c>
      <c r="E28" s="6">
        <v>1585.32</v>
      </c>
      <c r="F28" s="6"/>
      <c r="G28" s="6">
        <v>1585.32</v>
      </c>
      <c r="H28" s="6"/>
      <c r="I28" s="6"/>
      <c r="J28" s="6">
        <f t="shared" si="0"/>
        <v>1585.32</v>
      </c>
      <c r="K28" s="6">
        <f t="shared" si="1"/>
        <v>0</v>
      </c>
      <c r="L28" s="6">
        <f t="shared" si="2"/>
        <v>0</v>
      </c>
      <c r="M28" s="6">
        <f t="shared" si="3"/>
        <v>0</v>
      </c>
    </row>
    <row r="29" spans="1:13" ht="12.75" customHeight="1" x14ac:dyDescent="0.25">
      <c r="A29" s="4"/>
      <c r="B29" s="5"/>
      <c r="C29" s="5" t="s">
        <v>52</v>
      </c>
      <c r="D29" s="6">
        <v>1000</v>
      </c>
      <c r="E29" s="6">
        <v>1000</v>
      </c>
      <c r="F29" s="6"/>
      <c r="G29" s="6">
        <v>1000</v>
      </c>
      <c r="H29" s="6"/>
      <c r="I29" s="6"/>
      <c r="J29" s="6">
        <f t="shared" si="0"/>
        <v>1000</v>
      </c>
      <c r="K29" s="6">
        <f t="shared" si="1"/>
        <v>0</v>
      </c>
      <c r="L29" s="6">
        <f t="shared" si="2"/>
        <v>0</v>
      </c>
      <c r="M29" s="6">
        <f t="shared" si="3"/>
        <v>0</v>
      </c>
    </row>
    <row r="30" spans="1:13" ht="12.75" customHeight="1" x14ac:dyDescent="0.25">
      <c r="A30" s="4"/>
      <c r="B30" s="5"/>
      <c r="C30" s="5" t="s">
        <v>53</v>
      </c>
      <c r="D30" s="6">
        <v>22744.799999999999</v>
      </c>
      <c r="E30" s="6">
        <v>22744.799999999999</v>
      </c>
      <c r="F30" s="6"/>
      <c r="G30" s="6">
        <v>22744.799999999999</v>
      </c>
      <c r="H30" s="6"/>
      <c r="I30" s="6"/>
      <c r="J30" s="6">
        <f t="shared" si="0"/>
        <v>22744.799999999999</v>
      </c>
      <c r="K30" s="6">
        <f t="shared" si="1"/>
        <v>0</v>
      </c>
      <c r="L30" s="6">
        <f t="shared" si="2"/>
        <v>0</v>
      </c>
      <c r="M30" s="6">
        <f t="shared" si="3"/>
        <v>0</v>
      </c>
    </row>
    <row r="31" spans="1:13" ht="12.75" customHeight="1" x14ac:dyDescent="0.25">
      <c r="A31" s="4"/>
      <c r="B31" s="5"/>
      <c r="C31" s="5" t="s">
        <v>54</v>
      </c>
      <c r="D31" s="6">
        <v>9650</v>
      </c>
      <c r="E31" s="6">
        <v>9650</v>
      </c>
      <c r="F31" s="6"/>
      <c r="G31" s="6">
        <v>9650</v>
      </c>
      <c r="H31" s="6"/>
      <c r="I31" s="6"/>
      <c r="J31" s="6">
        <f t="shared" si="0"/>
        <v>9650</v>
      </c>
      <c r="K31" s="6">
        <f t="shared" si="1"/>
        <v>0</v>
      </c>
      <c r="L31" s="6">
        <f t="shared" si="2"/>
        <v>0</v>
      </c>
      <c r="M31" s="6">
        <f t="shared" si="3"/>
        <v>0</v>
      </c>
    </row>
    <row r="32" spans="1:13" ht="12.75" customHeight="1" x14ac:dyDescent="0.25">
      <c r="A32" s="4"/>
      <c r="B32" s="5"/>
      <c r="C32" s="5" t="s">
        <v>55</v>
      </c>
      <c r="D32" s="6">
        <v>4115.97</v>
      </c>
      <c r="E32" s="6">
        <v>4115.97</v>
      </c>
      <c r="F32" s="6"/>
      <c r="G32" s="6">
        <v>4115.97</v>
      </c>
      <c r="H32" s="6"/>
      <c r="I32" s="6"/>
      <c r="J32" s="6">
        <f t="shared" si="0"/>
        <v>4115.97</v>
      </c>
      <c r="K32" s="6">
        <f t="shared" si="1"/>
        <v>0</v>
      </c>
      <c r="L32" s="6">
        <f t="shared" si="2"/>
        <v>0</v>
      </c>
      <c r="M32" s="6">
        <f t="shared" si="3"/>
        <v>0</v>
      </c>
    </row>
    <row r="33" spans="1:13" ht="12.75" customHeight="1" x14ac:dyDescent="0.25">
      <c r="A33" s="4"/>
      <c r="B33" s="5"/>
      <c r="C33" s="5" t="s">
        <v>56</v>
      </c>
      <c r="D33" s="6">
        <v>11374.71</v>
      </c>
      <c r="E33" s="6">
        <v>11374.71</v>
      </c>
      <c r="F33" s="6"/>
      <c r="G33" s="6">
        <v>11374.71</v>
      </c>
      <c r="H33" s="6"/>
      <c r="I33" s="6"/>
      <c r="J33" s="6">
        <f t="shared" si="0"/>
        <v>11374.71</v>
      </c>
      <c r="K33" s="6">
        <f t="shared" si="1"/>
        <v>0</v>
      </c>
      <c r="L33" s="6">
        <f t="shared" si="2"/>
        <v>0</v>
      </c>
      <c r="M33" s="6">
        <f t="shared" si="3"/>
        <v>0</v>
      </c>
    </row>
    <row r="34" spans="1:13" ht="12.75" customHeight="1" x14ac:dyDescent="0.25">
      <c r="A34" s="4"/>
      <c r="B34" s="5"/>
      <c r="C34" s="5" t="s">
        <v>57</v>
      </c>
      <c r="D34" s="6">
        <v>118600.15</v>
      </c>
      <c r="E34" s="6">
        <v>118600.15</v>
      </c>
      <c r="F34" s="6"/>
      <c r="G34" s="6">
        <v>118600.15</v>
      </c>
      <c r="H34" s="6"/>
      <c r="I34" s="6"/>
      <c r="J34" s="6">
        <f t="shared" si="0"/>
        <v>118600.15</v>
      </c>
      <c r="K34" s="6">
        <f t="shared" si="1"/>
        <v>0</v>
      </c>
      <c r="L34" s="6">
        <f t="shared" si="2"/>
        <v>0</v>
      </c>
      <c r="M34" s="6">
        <f t="shared" si="3"/>
        <v>0</v>
      </c>
    </row>
    <row r="35" spans="1:13" ht="12.75" customHeight="1" x14ac:dyDescent="0.25">
      <c r="A35" s="4"/>
      <c r="B35" s="5"/>
      <c r="C35" s="5" t="s">
        <v>58</v>
      </c>
      <c r="D35" s="6">
        <v>3800</v>
      </c>
      <c r="E35" s="6">
        <v>3800</v>
      </c>
      <c r="F35" s="6"/>
      <c r="G35" s="6">
        <v>3800</v>
      </c>
      <c r="H35" s="6"/>
      <c r="I35" s="6"/>
      <c r="J35" s="6">
        <f t="shared" si="0"/>
        <v>3800</v>
      </c>
      <c r="K35" s="6">
        <f t="shared" si="1"/>
        <v>0</v>
      </c>
      <c r="L35" s="6">
        <f t="shared" si="2"/>
        <v>0</v>
      </c>
      <c r="M35" s="6">
        <f t="shared" si="3"/>
        <v>0</v>
      </c>
    </row>
    <row r="36" spans="1:13" ht="12.75" customHeight="1" x14ac:dyDescent="0.25">
      <c r="A36" s="4"/>
      <c r="B36" s="5"/>
      <c r="C36" s="5" t="s">
        <v>59</v>
      </c>
      <c r="D36" s="6">
        <v>3961.54</v>
      </c>
      <c r="E36" s="6">
        <v>3961.54</v>
      </c>
      <c r="F36" s="6"/>
      <c r="G36" s="6">
        <v>3961.54</v>
      </c>
      <c r="H36" s="6"/>
      <c r="I36" s="6"/>
      <c r="J36" s="6">
        <f t="shared" si="0"/>
        <v>3961.54</v>
      </c>
      <c r="K36" s="6">
        <f t="shared" si="1"/>
        <v>0</v>
      </c>
      <c r="L36" s="6">
        <f t="shared" si="2"/>
        <v>0</v>
      </c>
      <c r="M36" s="6">
        <f t="shared" si="3"/>
        <v>0</v>
      </c>
    </row>
    <row r="37" spans="1:13" ht="12.75" customHeight="1" x14ac:dyDescent="0.25">
      <c r="A37" s="4"/>
      <c r="B37" s="5"/>
      <c r="C37" s="5" t="s">
        <v>60</v>
      </c>
      <c r="D37" s="6">
        <v>3999.01</v>
      </c>
      <c r="E37" s="6">
        <v>3999.01</v>
      </c>
      <c r="F37" s="6"/>
      <c r="G37" s="6">
        <v>3999.01</v>
      </c>
      <c r="H37" s="6"/>
      <c r="I37" s="6"/>
      <c r="J37" s="6">
        <f t="shared" si="0"/>
        <v>3999.01</v>
      </c>
      <c r="K37" s="6">
        <f t="shared" si="1"/>
        <v>0</v>
      </c>
      <c r="L37" s="6">
        <f t="shared" si="2"/>
        <v>0</v>
      </c>
      <c r="M37" s="6">
        <f t="shared" si="3"/>
        <v>0</v>
      </c>
    </row>
    <row r="38" spans="1:13" ht="12.75" customHeight="1" x14ac:dyDescent="0.25">
      <c r="A38" s="4"/>
      <c r="B38" s="5"/>
      <c r="C38" s="5" t="s">
        <v>61</v>
      </c>
      <c r="D38" s="6">
        <v>48500</v>
      </c>
      <c r="E38" s="6">
        <v>48500</v>
      </c>
      <c r="F38" s="6"/>
      <c r="G38" s="6">
        <v>48500</v>
      </c>
      <c r="H38" s="6"/>
      <c r="I38" s="6"/>
      <c r="J38" s="6">
        <f t="shared" si="0"/>
        <v>48500</v>
      </c>
      <c r="K38" s="6">
        <f t="shared" si="1"/>
        <v>0</v>
      </c>
      <c r="L38" s="6">
        <f t="shared" si="2"/>
        <v>0</v>
      </c>
      <c r="M38" s="6">
        <f t="shared" si="3"/>
        <v>0</v>
      </c>
    </row>
    <row r="39" spans="1:13" ht="12.75" customHeight="1" x14ac:dyDescent="0.25">
      <c r="A39" s="4"/>
      <c r="B39" s="5"/>
      <c r="C39" s="5" t="s">
        <v>62</v>
      </c>
      <c r="D39" s="6">
        <v>5580</v>
      </c>
      <c r="E39" s="6">
        <v>5580</v>
      </c>
      <c r="F39" s="6"/>
      <c r="G39" s="6">
        <v>5580</v>
      </c>
      <c r="H39" s="6"/>
      <c r="I39" s="6"/>
      <c r="J39" s="6">
        <f t="shared" si="0"/>
        <v>5580</v>
      </c>
      <c r="K39" s="6">
        <f t="shared" si="1"/>
        <v>0</v>
      </c>
      <c r="L39" s="6">
        <f t="shared" si="2"/>
        <v>0</v>
      </c>
      <c r="M39" s="6">
        <f t="shared" si="3"/>
        <v>0</v>
      </c>
    </row>
    <row r="40" spans="1:13" ht="12.75" customHeight="1" x14ac:dyDescent="0.25">
      <c r="A40" s="4"/>
      <c r="B40" s="5"/>
      <c r="C40" s="5" t="s">
        <v>63</v>
      </c>
      <c r="D40" s="6">
        <v>2500</v>
      </c>
      <c r="E40" s="6">
        <v>2500</v>
      </c>
      <c r="F40" s="6"/>
      <c r="G40" s="6">
        <v>2500</v>
      </c>
      <c r="H40" s="6"/>
      <c r="I40" s="6"/>
      <c r="J40" s="6">
        <f t="shared" si="0"/>
        <v>2500</v>
      </c>
      <c r="K40" s="6">
        <f t="shared" si="1"/>
        <v>0</v>
      </c>
      <c r="L40" s="6">
        <f t="shared" si="2"/>
        <v>0</v>
      </c>
      <c r="M40" s="6">
        <f t="shared" si="3"/>
        <v>0</v>
      </c>
    </row>
    <row r="41" spans="1:13" ht="12.75" customHeight="1" x14ac:dyDescent="0.25">
      <c r="A41" s="4"/>
      <c r="B41" s="5"/>
      <c r="C41" s="5" t="s">
        <v>64</v>
      </c>
      <c r="D41" s="6">
        <v>20439.8</v>
      </c>
      <c r="E41" s="6">
        <v>20439.8</v>
      </c>
      <c r="F41" s="6"/>
      <c r="G41" s="6">
        <v>20439.8</v>
      </c>
      <c r="H41" s="6"/>
      <c r="I41" s="6"/>
      <c r="J41" s="6">
        <f t="shared" si="0"/>
        <v>20439.8</v>
      </c>
      <c r="K41" s="6">
        <f t="shared" si="1"/>
        <v>0</v>
      </c>
      <c r="L41" s="6">
        <f t="shared" si="2"/>
        <v>0</v>
      </c>
      <c r="M41" s="6">
        <f t="shared" si="3"/>
        <v>0</v>
      </c>
    </row>
    <row r="42" spans="1:13" ht="12.75" customHeight="1" x14ac:dyDescent="0.25">
      <c r="A42" s="4"/>
      <c r="B42" s="5"/>
      <c r="C42" s="5" t="s">
        <v>65</v>
      </c>
      <c r="D42" s="6">
        <v>4200</v>
      </c>
      <c r="E42" s="6">
        <v>4200</v>
      </c>
      <c r="F42" s="6"/>
      <c r="G42" s="6">
        <v>4200</v>
      </c>
      <c r="H42" s="6"/>
      <c r="I42" s="6"/>
      <c r="J42" s="6">
        <f t="shared" si="0"/>
        <v>4200</v>
      </c>
      <c r="K42" s="6">
        <f t="shared" si="1"/>
        <v>0</v>
      </c>
      <c r="L42" s="6">
        <f t="shared" si="2"/>
        <v>0</v>
      </c>
      <c r="M42" s="6">
        <f t="shared" si="3"/>
        <v>0</v>
      </c>
    </row>
    <row r="43" spans="1:13" ht="12.75" customHeight="1" x14ac:dyDescent="0.25">
      <c r="A43" s="4"/>
      <c r="B43" s="5"/>
      <c r="C43" s="5" t="s">
        <v>66</v>
      </c>
      <c r="D43" s="6">
        <v>1255.2</v>
      </c>
      <c r="E43" s="6">
        <v>1255.2</v>
      </c>
      <c r="F43" s="6"/>
      <c r="G43" s="6">
        <v>1255.2</v>
      </c>
      <c r="H43" s="6"/>
      <c r="I43" s="6"/>
      <c r="J43" s="6">
        <f t="shared" ref="J43:J74" si="4">G43+H43+I43</f>
        <v>1255.2</v>
      </c>
      <c r="K43" s="6">
        <f t="shared" ref="K43:K74" si="5">E43-F43-J43</f>
        <v>0</v>
      </c>
      <c r="L43" s="6">
        <f t="shared" ref="L43:L74" si="6">D43-J43</f>
        <v>0</v>
      </c>
      <c r="M43" s="6">
        <f t="shared" ref="M43:M74" si="7">E43-J43</f>
        <v>0</v>
      </c>
    </row>
    <row r="44" spans="1:13" ht="12.75" customHeight="1" x14ac:dyDescent="0.25">
      <c r="A44" s="4"/>
      <c r="B44" s="5"/>
      <c r="C44" s="5" t="s">
        <v>67</v>
      </c>
      <c r="D44" s="6">
        <v>3805.99</v>
      </c>
      <c r="E44" s="6">
        <v>3805.99</v>
      </c>
      <c r="F44" s="6"/>
      <c r="G44" s="6">
        <v>3805.99</v>
      </c>
      <c r="H44" s="6"/>
      <c r="I44" s="6"/>
      <c r="J44" s="6">
        <f t="shared" si="4"/>
        <v>3805.99</v>
      </c>
      <c r="K44" s="6">
        <f t="shared" si="5"/>
        <v>0</v>
      </c>
      <c r="L44" s="6">
        <f t="shared" si="6"/>
        <v>0</v>
      </c>
      <c r="M44" s="6">
        <f t="shared" si="7"/>
        <v>0</v>
      </c>
    </row>
    <row r="45" spans="1:13" ht="12.75" customHeight="1" x14ac:dyDescent="0.25">
      <c r="A45" s="4"/>
      <c r="B45" s="5"/>
      <c r="C45" s="5" t="s">
        <v>68</v>
      </c>
      <c r="D45" s="6">
        <v>21072.6</v>
      </c>
      <c r="E45" s="6">
        <v>21072.6</v>
      </c>
      <c r="F45" s="6"/>
      <c r="G45" s="6">
        <v>21072.6</v>
      </c>
      <c r="H45" s="6"/>
      <c r="I45" s="6"/>
      <c r="J45" s="6">
        <f t="shared" si="4"/>
        <v>21072.6</v>
      </c>
      <c r="K45" s="6">
        <f t="shared" si="5"/>
        <v>0</v>
      </c>
      <c r="L45" s="6">
        <f t="shared" si="6"/>
        <v>0</v>
      </c>
      <c r="M45" s="6">
        <f t="shared" si="7"/>
        <v>0</v>
      </c>
    </row>
    <row r="46" spans="1:13" ht="12.75" customHeight="1" x14ac:dyDescent="0.25">
      <c r="A46" s="4"/>
      <c r="B46" s="5"/>
      <c r="C46" s="5" t="s">
        <v>69</v>
      </c>
      <c r="D46" s="6">
        <v>2988</v>
      </c>
      <c r="E46" s="6">
        <v>2988</v>
      </c>
      <c r="F46" s="6"/>
      <c r="G46" s="6">
        <v>2988</v>
      </c>
      <c r="H46" s="6"/>
      <c r="I46" s="6"/>
      <c r="J46" s="6">
        <f t="shared" si="4"/>
        <v>2988</v>
      </c>
      <c r="K46" s="6">
        <f t="shared" si="5"/>
        <v>0</v>
      </c>
      <c r="L46" s="6">
        <f t="shared" si="6"/>
        <v>0</v>
      </c>
      <c r="M46" s="6">
        <f t="shared" si="7"/>
        <v>0</v>
      </c>
    </row>
    <row r="47" spans="1:13" ht="12.75" customHeight="1" x14ac:dyDescent="0.25">
      <c r="A47" s="4"/>
      <c r="B47" s="5"/>
      <c r="C47" s="5" t="s">
        <v>70</v>
      </c>
      <c r="D47" s="6">
        <v>1000</v>
      </c>
      <c r="E47" s="6">
        <v>1000</v>
      </c>
      <c r="F47" s="6"/>
      <c r="G47" s="6">
        <v>1000</v>
      </c>
      <c r="H47" s="6"/>
      <c r="I47" s="6"/>
      <c r="J47" s="6">
        <f t="shared" si="4"/>
        <v>1000</v>
      </c>
      <c r="K47" s="6">
        <f t="shared" si="5"/>
        <v>0</v>
      </c>
      <c r="L47" s="6">
        <f t="shared" si="6"/>
        <v>0</v>
      </c>
      <c r="M47" s="6">
        <f t="shared" si="7"/>
        <v>0</v>
      </c>
    </row>
    <row r="48" spans="1:13" ht="12.75" customHeight="1" x14ac:dyDescent="0.25">
      <c r="A48" s="4"/>
      <c r="B48" s="5"/>
      <c r="C48" s="5" t="s">
        <v>71</v>
      </c>
      <c r="D48" s="6">
        <v>3379</v>
      </c>
      <c r="E48" s="6">
        <v>3379</v>
      </c>
      <c r="F48" s="6"/>
      <c r="G48" s="6">
        <v>3379</v>
      </c>
      <c r="H48" s="6"/>
      <c r="I48" s="6"/>
      <c r="J48" s="6">
        <f t="shared" si="4"/>
        <v>3379</v>
      </c>
      <c r="K48" s="6">
        <f t="shared" si="5"/>
        <v>0</v>
      </c>
      <c r="L48" s="6">
        <f t="shared" si="6"/>
        <v>0</v>
      </c>
      <c r="M48" s="6">
        <f t="shared" si="7"/>
        <v>0</v>
      </c>
    </row>
    <row r="49" spans="1:13" ht="12.75" customHeight="1" x14ac:dyDescent="0.25">
      <c r="A49" s="4"/>
      <c r="B49" s="5"/>
      <c r="C49" s="5" t="s">
        <v>72</v>
      </c>
      <c r="D49" s="6">
        <v>121800</v>
      </c>
      <c r="E49" s="6">
        <v>121800</v>
      </c>
      <c r="F49" s="6"/>
      <c r="G49" s="6">
        <v>121800</v>
      </c>
      <c r="H49" s="6"/>
      <c r="I49" s="6"/>
      <c r="J49" s="6">
        <f t="shared" si="4"/>
        <v>121800</v>
      </c>
      <c r="K49" s="6">
        <f t="shared" si="5"/>
        <v>0</v>
      </c>
      <c r="L49" s="6">
        <f t="shared" si="6"/>
        <v>0</v>
      </c>
      <c r="M49" s="6">
        <f t="shared" si="7"/>
        <v>0</v>
      </c>
    </row>
    <row r="50" spans="1:13" ht="12.75" customHeight="1" x14ac:dyDescent="0.25">
      <c r="A50" s="4"/>
      <c r="B50" s="5"/>
      <c r="C50" s="5" t="s">
        <v>73</v>
      </c>
      <c r="D50" s="6">
        <v>11082</v>
      </c>
      <c r="E50" s="6">
        <v>11082</v>
      </c>
      <c r="F50" s="6"/>
      <c r="G50" s="6">
        <v>11082</v>
      </c>
      <c r="H50" s="6"/>
      <c r="I50" s="6"/>
      <c r="J50" s="6">
        <f t="shared" si="4"/>
        <v>11082</v>
      </c>
      <c r="K50" s="6">
        <f t="shared" si="5"/>
        <v>0</v>
      </c>
      <c r="L50" s="6">
        <f t="shared" si="6"/>
        <v>0</v>
      </c>
      <c r="M50" s="6">
        <f t="shared" si="7"/>
        <v>0</v>
      </c>
    </row>
    <row r="51" spans="1:13" ht="12.75" customHeight="1" x14ac:dyDescent="0.25">
      <c r="A51" s="4"/>
      <c r="B51" s="5"/>
      <c r="C51" s="5" t="s">
        <v>74</v>
      </c>
      <c r="D51" s="6">
        <v>1494</v>
      </c>
      <c r="E51" s="6">
        <v>1494</v>
      </c>
      <c r="F51" s="6"/>
      <c r="G51" s="6">
        <v>1494</v>
      </c>
      <c r="H51" s="6"/>
      <c r="I51" s="6"/>
      <c r="J51" s="6">
        <f t="shared" si="4"/>
        <v>1494</v>
      </c>
      <c r="K51" s="6">
        <f t="shared" si="5"/>
        <v>0</v>
      </c>
      <c r="L51" s="6">
        <f t="shared" si="6"/>
        <v>0</v>
      </c>
      <c r="M51" s="6">
        <f t="shared" si="7"/>
        <v>0</v>
      </c>
    </row>
    <row r="52" spans="1:13" ht="12.75" customHeight="1" x14ac:dyDescent="0.25">
      <c r="A52" s="4"/>
      <c r="B52" s="5"/>
      <c r="C52" s="5" t="s">
        <v>75</v>
      </c>
      <c r="D52" s="6">
        <v>10163.75</v>
      </c>
      <c r="E52" s="6">
        <v>10163.75</v>
      </c>
      <c r="F52" s="6"/>
      <c r="G52" s="6">
        <v>10163.75</v>
      </c>
      <c r="H52" s="6"/>
      <c r="I52" s="6"/>
      <c r="J52" s="6">
        <f t="shared" si="4"/>
        <v>10163.75</v>
      </c>
      <c r="K52" s="6">
        <f t="shared" si="5"/>
        <v>0</v>
      </c>
      <c r="L52" s="6">
        <f t="shared" si="6"/>
        <v>0</v>
      </c>
      <c r="M52" s="6">
        <f t="shared" si="7"/>
        <v>0</v>
      </c>
    </row>
    <row r="53" spans="1:13" ht="12.75" customHeight="1" x14ac:dyDescent="0.25">
      <c r="A53" s="4"/>
      <c r="B53" s="5"/>
      <c r="C53" s="5" t="s">
        <v>76</v>
      </c>
      <c r="D53" s="6">
        <v>4336.25</v>
      </c>
      <c r="E53" s="6">
        <v>4336.25</v>
      </c>
      <c r="F53" s="6"/>
      <c r="G53" s="6">
        <v>4336.25</v>
      </c>
      <c r="H53" s="6"/>
      <c r="I53" s="6"/>
      <c r="J53" s="6">
        <f t="shared" si="4"/>
        <v>4336.25</v>
      </c>
      <c r="K53" s="6">
        <f t="shared" si="5"/>
        <v>0</v>
      </c>
      <c r="L53" s="6">
        <f t="shared" si="6"/>
        <v>0</v>
      </c>
      <c r="M53" s="6">
        <f t="shared" si="7"/>
        <v>0</v>
      </c>
    </row>
    <row r="54" spans="1:13" ht="12.75" customHeight="1" x14ac:dyDescent="0.25">
      <c r="A54" s="4"/>
      <c r="B54" s="5"/>
      <c r="C54" s="5" t="s">
        <v>77</v>
      </c>
      <c r="D54" s="6">
        <v>138.56</v>
      </c>
      <c r="E54" s="6">
        <v>138.56</v>
      </c>
      <c r="F54" s="6"/>
      <c r="G54" s="6">
        <v>138.56</v>
      </c>
      <c r="H54" s="6"/>
      <c r="I54" s="6"/>
      <c r="J54" s="6">
        <f t="shared" si="4"/>
        <v>138.56</v>
      </c>
      <c r="K54" s="6">
        <f t="shared" si="5"/>
        <v>0</v>
      </c>
      <c r="L54" s="6">
        <f t="shared" si="6"/>
        <v>0</v>
      </c>
      <c r="M54" s="6">
        <f t="shared" si="7"/>
        <v>0</v>
      </c>
    </row>
    <row r="55" spans="1:13" ht="12.75" customHeight="1" x14ac:dyDescent="0.25">
      <c r="A55" s="4"/>
      <c r="B55" s="5"/>
      <c r="C55" s="5" t="s">
        <v>78</v>
      </c>
      <c r="D55" s="6">
        <v>2538.46</v>
      </c>
      <c r="E55" s="6">
        <v>2538.46</v>
      </c>
      <c r="F55" s="6"/>
      <c r="G55" s="6">
        <v>1765.44</v>
      </c>
      <c r="H55" s="6"/>
      <c r="I55" s="6"/>
      <c r="J55" s="6">
        <f t="shared" si="4"/>
        <v>1765.44</v>
      </c>
      <c r="K55" s="6">
        <f t="shared" si="5"/>
        <v>773.02</v>
      </c>
      <c r="L55" s="6">
        <f t="shared" si="6"/>
        <v>773.02</v>
      </c>
      <c r="M55" s="6">
        <f t="shared" si="7"/>
        <v>773.02</v>
      </c>
    </row>
    <row r="56" spans="1:13" ht="12.75" customHeight="1" x14ac:dyDescent="0.25">
      <c r="A56" s="4"/>
      <c r="B56" s="5"/>
      <c r="C56" s="5" t="s">
        <v>79</v>
      </c>
      <c r="D56" s="6">
        <v>606</v>
      </c>
      <c r="E56" s="6">
        <v>606</v>
      </c>
      <c r="F56" s="6"/>
      <c r="G56" s="6">
        <v>606</v>
      </c>
      <c r="H56" s="6"/>
      <c r="I56" s="6"/>
      <c r="J56" s="6">
        <f t="shared" si="4"/>
        <v>606</v>
      </c>
      <c r="K56" s="6">
        <f t="shared" si="5"/>
        <v>0</v>
      </c>
      <c r="L56" s="6">
        <f t="shared" si="6"/>
        <v>0</v>
      </c>
      <c r="M56" s="6">
        <f t="shared" si="7"/>
        <v>0</v>
      </c>
    </row>
    <row r="57" spans="1:13" ht="12.75" customHeight="1" x14ac:dyDescent="0.25">
      <c r="A57" s="4"/>
      <c r="B57" s="5"/>
      <c r="C57" s="5" t="s">
        <v>80</v>
      </c>
      <c r="D57" s="6">
        <v>57583.45</v>
      </c>
      <c r="E57" s="6">
        <v>57583.45</v>
      </c>
      <c r="F57" s="6"/>
      <c r="G57" s="6">
        <v>57583.45</v>
      </c>
      <c r="H57" s="6"/>
      <c r="I57" s="6"/>
      <c r="J57" s="6">
        <f t="shared" si="4"/>
        <v>57583.45</v>
      </c>
      <c r="K57" s="6">
        <f t="shared" si="5"/>
        <v>0</v>
      </c>
      <c r="L57" s="6">
        <f t="shared" si="6"/>
        <v>0</v>
      </c>
      <c r="M57" s="6">
        <f t="shared" si="7"/>
        <v>0</v>
      </c>
    </row>
    <row r="58" spans="1:13" ht="12.75" customHeight="1" x14ac:dyDescent="0.25">
      <c r="A58" s="4"/>
      <c r="B58" s="5"/>
      <c r="C58" s="5" t="s">
        <v>81</v>
      </c>
      <c r="D58" s="6">
        <v>17390.72</v>
      </c>
      <c r="E58" s="6">
        <v>17390.72</v>
      </c>
      <c r="F58" s="6"/>
      <c r="G58" s="6">
        <v>17390.72</v>
      </c>
      <c r="H58" s="6"/>
      <c r="I58" s="6"/>
      <c r="J58" s="6">
        <f t="shared" si="4"/>
        <v>17390.72</v>
      </c>
      <c r="K58" s="6">
        <f t="shared" si="5"/>
        <v>0</v>
      </c>
      <c r="L58" s="6">
        <f t="shared" si="6"/>
        <v>0</v>
      </c>
      <c r="M58" s="6">
        <f t="shared" si="7"/>
        <v>0</v>
      </c>
    </row>
    <row r="59" spans="1:13" ht="12.75" customHeight="1" x14ac:dyDescent="0.25">
      <c r="A59" s="4"/>
      <c r="B59" s="5"/>
      <c r="C59" s="5" t="s">
        <v>82</v>
      </c>
      <c r="D59" s="6">
        <v>3668</v>
      </c>
      <c r="E59" s="6">
        <v>3668</v>
      </c>
      <c r="F59" s="6"/>
      <c r="G59" s="6">
        <v>3668</v>
      </c>
      <c r="H59" s="6"/>
      <c r="I59" s="6"/>
      <c r="J59" s="6">
        <f t="shared" si="4"/>
        <v>3668</v>
      </c>
      <c r="K59" s="6">
        <f t="shared" si="5"/>
        <v>0</v>
      </c>
      <c r="L59" s="6">
        <f t="shared" si="6"/>
        <v>0</v>
      </c>
      <c r="M59" s="6">
        <f t="shared" si="7"/>
        <v>0</v>
      </c>
    </row>
    <row r="60" spans="1:13" ht="12.75" customHeight="1" x14ac:dyDescent="0.25">
      <c r="A60" s="4"/>
      <c r="B60" s="5"/>
      <c r="C60" s="5" t="s">
        <v>83</v>
      </c>
      <c r="D60" s="6">
        <v>1450</v>
      </c>
      <c r="E60" s="6">
        <v>1450</v>
      </c>
      <c r="F60" s="6"/>
      <c r="G60" s="6">
        <v>1450</v>
      </c>
      <c r="H60" s="6"/>
      <c r="I60" s="6"/>
      <c r="J60" s="6">
        <f t="shared" si="4"/>
        <v>1450</v>
      </c>
      <c r="K60" s="6">
        <f t="shared" si="5"/>
        <v>0</v>
      </c>
      <c r="L60" s="6">
        <f t="shared" si="6"/>
        <v>0</v>
      </c>
      <c r="M60" s="6">
        <f t="shared" si="7"/>
        <v>0</v>
      </c>
    </row>
    <row r="61" spans="1:13" ht="12.75" customHeight="1" x14ac:dyDescent="0.25">
      <c r="A61" s="4"/>
      <c r="B61" s="5"/>
      <c r="C61" s="5" t="s">
        <v>84</v>
      </c>
      <c r="D61" s="6">
        <v>38519</v>
      </c>
      <c r="E61" s="6">
        <v>38519</v>
      </c>
      <c r="F61" s="6"/>
      <c r="G61" s="6">
        <v>38519</v>
      </c>
      <c r="H61" s="6"/>
      <c r="I61" s="6"/>
      <c r="J61" s="6">
        <f t="shared" si="4"/>
        <v>38519</v>
      </c>
      <c r="K61" s="6">
        <f t="shared" si="5"/>
        <v>0</v>
      </c>
      <c r="L61" s="6">
        <f t="shared" si="6"/>
        <v>0</v>
      </c>
      <c r="M61" s="6">
        <f t="shared" si="7"/>
        <v>0</v>
      </c>
    </row>
    <row r="62" spans="1:13" ht="12.75" customHeight="1" x14ac:dyDescent="0.25">
      <c r="A62" s="4"/>
      <c r="B62" s="5"/>
      <c r="C62" s="5" t="s">
        <v>85</v>
      </c>
      <c r="D62" s="6">
        <v>7818.83</v>
      </c>
      <c r="E62" s="6">
        <v>7818.83</v>
      </c>
      <c r="F62" s="6"/>
      <c r="G62" s="6">
        <v>7818.83</v>
      </c>
      <c r="H62" s="6"/>
      <c r="I62" s="6"/>
      <c r="J62" s="6">
        <f t="shared" si="4"/>
        <v>7818.83</v>
      </c>
      <c r="K62" s="6">
        <f t="shared" si="5"/>
        <v>0</v>
      </c>
      <c r="L62" s="6">
        <f t="shared" si="6"/>
        <v>0</v>
      </c>
      <c r="M62" s="6">
        <f t="shared" si="7"/>
        <v>0</v>
      </c>
    </row>
    <row r="63" spans="1:13" ht="12.75" customHeight="1" x14ac:dyDescent="0.25">
      <c r="A63" s="4"/>
      <c r="B63" s="5"/>
      <c r="C63" s="5" t="s">
        <v>86</v>
      </c>
      <c r="D63" s="6">
        <v>132000</v>
      </c>
      <c r="E63" s="6">
        <v>132000</v>
      </c>
      <c r="F63" s="6"/>
      <c r="G63" s="6">
        <v>132000</v>
      </c>
      <c r="H63" s="6"/>
      <c r="I63" s="6"/>
      <c r="J63" s="6">
        <f t="shared" si="4"/>
        <v>132000</v>
      </c>
      <c r="K63" s="6">
        <f t="shared" si="5"/>
        <v>0</v>
      </c>
      <c r="L63" s="6">
        <f t="shared" si="6"/>
        <v>0</v>
      </c>
      <c r="M63" s="6">
        <f t="shared" si="7"/>
        <v>0</v>
      </c>
    </row>
    <row r="64" spans="1:13" ht="12.75" customHeight="1" x14ac:dyDescent="0.25">
      <c r="A64" s="4"/>
      <c r="B64" s="5"/>
      <c r="C64" s="5" t="s">
        <v>87</v>
      </c>
      <c r="D64" s="6">
        <v>528000</v>
      </c>
      <c r="E64" s="6">
        <v>528000</v>
      </c>
      <c r="F64" s="6"/>
      <c r="G64" s="6">
        <v>528000</v>
      </c>
      <c r="H64" s="6"/>
      <c r="I64" s="6"/>
      <c r="J64" s="6">
        <f t="shared" si="4"/>
        <v>528000</v>
      </c>
      <c r="K64" s="6">
        <f t="shared" si="5"/>
        <v>0</v>
      </c>
      <c r="L64" s="6">
        <f t="shared" si="6"/>
        <v>0</v>
      </c>
      <c r="M64" s="6">
        <f t="shared" si="7"/>
        <v>0</v>
      </c>
    </row>
    <row r="65" spans="1:13" ht="12.75" customHeight="1" x14ac:dyDescent="0.25">
      <c r="A65" s="4"/>
      <c r="B65" s="5"/>
      <c r="C65" s="5" t="s">
        <v>88</v>
      </c>
      <c r="D65" s="6">
        <v>13732.25</v>
      </c>
      <c r="E65" s="6">
        <v>13732.25</v>
      </c>
      <c r="F65" s="6"/>
      <c r="G65" s="6">
        <v>13732.25</v>
      </c>
      <c r="H65" s="6"/>
      <c r="I65" s="6"/>
      <c r="J65" s="6">
        <f t="shared" si="4"/>
        <v>13732.25</v>
      </c>
      <c r="K65" s="6">
        <f t="shared" si="5"/>
        <v>0</v>
      </c>
      <c r="L65" s="6">
        <f t="shared" si="6"/>
        <v>0</v>
      </c>
      <c r="M65" s="6">
        <f t="shared" si="7"/>
        <v>0</v>
      </c>
    </row>
    <row r="66" spans="1:13" ht="12.75" customHeight="1" x14ac:dyDescent="0.25">
      <c r="A66" s="4"/>
      <c r="B66" s="5"/>
      <c r="C66" s="5" t="s">
        <v>89</v>
      </c>
      <c r="D66" s="6">
        <v>58542.75</v>
      </c>
      <c r="E66" s="6">
        <v>58542.75</v>
      </c>
      <c r="F66" s="6"/>
      <c r="G66" s="6">
        <v>58542.75</v>
      </c>
      <c r="H66" s="6"/>
      <c r="I66" s="6"/>
      <c r="J66" s="6">
        <f t="shared" si="4"/>
        <v>58542.75</v>
      </c>
      <c r="K66" s="6">
        <f t="shared" si="5"/>
        <v>0</v>
      </c>
      <c r="L66" s="6">
        <f t="shared" si="6"/>
        <v>0</v>
      </c>
      <c r="M66" s="6">
        <f t="shared" si="7"/>
        <v>0</v>
      </c>
    </row>
    <row r="67" spans="1:13" ht="12.75" customHeight="1" x14ac:dyDescent="0.25">
      <c r="A67" s="4"/>
      <c r="B67" s="5"/>
      <c r="C67" s="5" t="s">
        <v>90</v>
      </c>
      <c r="D67" s="6">
        <v>39467.75</v>
      </c>
      <c r="E67" s="6">
        <v>39467.75</v>
      </c>
      <c r="F67" s="6"/>
      <c r="G67" s="6">
        <v>39467.75</v>
      </c>
      <c r="H67" s="6"/>
      <c r="I67" s="6"/>
      <c r="J67" s="6">
        <f t="shared" si="4"/>
        <v>39467.75</v>
      </c>
      <c r="K67" s="6">
        <f t="shared" si="5"/>
        <v>0</v>
      </c>
      <c r="L67" s="6">
        <f t="shared" si="6"/>
        <v>0</v>
      </c>
      <c r="M67" s="6">
        <f t="shared" si="7"/>
        <v>0</v>
      </c>
    </row>
    <row r="68" spans="1:13" ht="12.75" customHeight="1" x14ac:dyDescent="0.25">
      <c r="A68" s="4"/>
      <c r="B68" s="5"/>
      <c r="C68" s="5" t="s">
        <v>91</v>
      </c>
      <c r="D68" s="6">
        <v>168257.25</v>
      </c>
      <c r="E68" s="6">
        <v>168257.25</v>
      </c>
      <c r="F68" s="6"/>
      <c r="G68" s="6">
        <v>168257.25</v>
      </c>
      <c r="H68" s="6"/>
      <c r="I68" s="6"/>
      <c r="J68" s="6">
        <f t="shared" si="4"/>
        <v>168257.25</v>
      </c>
      <c r="K68" s="6">
        <f t="shared" si="5"/>
        <v>0</v>
      </c>
      <c r="L68" s="6">
        <f t="shared" si="6"/>
        <v>0</v>
      </c>
      <c r="M68" s="6">
        <f t="shared" si="7"/>
        <v>0</v>
      </c>
    </row>
    <row r="69" spans="1:13" ht="12.75" customHeight="1" x14ac:dyDescent="0.25">
      <c r="A69" s="4"/>
      <c r="B69" s="5"/>
      <c r="C69" s="5" t="s">
        <v>92</v>
      </c>
      <c r="D69" s="6">
        <v>722.75</v>
      </c>
      <c r="E69" s="6">
        <v>722.75</v>
      </c>
      <c r="F69" s="6"/>
      <c r="G69" s="6">
        <v>722.75</v>
      </c>
      <c r="H69" s="6"/>
      <c r="I69" s="6"/>
      <c r="J69" s="6">
        <f t="shared" si="4"/>
        <v>722.75</v>
      </c>
      <c r="K69" s="6">
        <f t="shared" si="5"/>
        <v>0</v>
      </c>
      <c r="L69" s="6">
        <f t="shared" si="6"/>
        <v>0</v>
      </c>
      <c r="M69" s="6">
        <f t="shared" si="7"/>
        <v>0</v>
      </c>
    </row>
    <row r="70" spans="1:13" ht="12.75" customHeight="1" x14ac:dyDescent="0.25">
      <c r="A70" s="4"/>
      <c r="B70" s="5"/>
      <c r="C70" s="5" t="s">
        <v>93</v>
      </c>
      <c r="D70" s="6">
        <v>2077.25</v>
      </c>
      <c r="E70" s="6">
        <v>2077.25</v>
      </c>
      <c r="F70" s="6"/>
      <c r="G70" s="6">
        <v>2077.25</v>
      </c>
      <c r="H70" s="6"/>
      <c r="I70" s="6"/>
      <c r="J70" s="6">
        <f t="shared" si="4"/>
        <v>2077.25</v>
      </c>
      <c r="K70" s="6">
        <f t="shared" si="5"/>
        <v>0</v>
      </c>
      <c r="L70" s="6">
        <f t="shared" si="6"/>
        <v>0</v>
      </c>
      <c r="M70" s="6">
        <f t="shared" si="7"/>
        <v>0</v>
      </c>
    </row>
    <row r="71" spans="1:13" ht="12.75" customHeight="1" x14ac:dyDescent="0.25">
      <c r="A71" s="4"/>
      <c r="B71" s="5"/>
      <c r="C71" s="5" t="s">
        <v>94</v>
      </c>
      <c r="D71" s="6">
        <v>164500</v>
      </c>
      <c r="E71" s="6">
        <v>164500</v>
      </c>
      <c r="F71" s="6"/>
      <c r="G71" s="6">
        <v>164500</v>
      </c>
      <c r="H71" s="6"/>
      <c r="I71" s="6"/>
      <c r="J71" s="6">
        <f t="shared" si="4"/>
        <v>164500</v>
      </c>
      <c r="K71" s="6">
        <f t="shared" si="5"/>
        <v>0</v>
      </c>
      <c r="L71" s="6">
        <f t="shared" si="6"/>
        <v>0</v>
      </c>
      <c r="M71" s="6">
        <f t="shared" si="7"/>
        <v>0</v>
      </c>
    </row>
    <row r="72" spans="1:13" ht="12.75" customHeight="1" x14ac:dyDescent="0.25">
      <c r="A72" s="4"/>
      <c r="B72" s="5"/>
      <c r="C72" s="5" t="s">
        <v>95</v>
      </c>
      <c r="D72" s="6">
        <v>4140.84</v>
      </c>
      <c r="E72" s="6">
        <v>4140.84</v>
      </c>
      <c r="F72" s="6"/>
      <c r="G72" s="6">
        <v>4140.84</v>
      </c>
      <c r="H72" s="6"/>
      <c r="I72" s="6"/>
      <c r="J72" s="6">
        <f t="shared" si="4"/>
        <v>4140.84</v>
      </c>
      <c r="K72" s="6">
        <f t="shared" si="5"/>
        <v>0</v>
      </c>
      <c r="L72" s="6">
        <f t="shared" si="6"/>
        <v>0</v>
      </c>
      <c r="M72" s="6">
        <f t="shared" si="7"/>
        <v>0</v>
      </c>
    </row>
    <row r="73" spans="1:13" ht="12.75" customHeight="1" x14ac:dyDescent="0.25">
      <c r="A73" s="4"/>
      <c r="B73" s="5"/>
      <c r="C73" s="5" t="s">
        <v>96</v>
      </c>
      <c r="D73" s="6">
        <v>64000</v>
      </c>
      <c r="E73" s="6">
        <v>64000</v>
      </c>
      <c r="F73" s="6"/>
      <c r="G73" s="6">
        <v>64000</v>
      </c>
      <c r="H73" s="6"/>
      <c r="I73" s="6"/>
      <c r="J73" s="6">
        <f t="shared" si="4"/>
        <v>64000</v>
      </c>
      <c r="K73" s="6">
        <f t="shared" si="5"/>
        <v>0</v>
      </c>
      <c r="L73" s="6">
        <f t="shared" si="6"/>
        <v>0</v>
      </c>
      <c r="M73" s="6">
        <f t="shared" si="7"/>
        <v>0</v>
      </c>
    </row>
    <row r="74" spans="1:13" ht="12.75" customHeight="1" x14ac:dyDescent="0.25">
      <c r="A74" s="4"/>
      <c r="B74" s="5"/>
      <c r="C74" s="5" t="s">
        <v>97</v>
      </c>
      <c r="D74" s="6">
        <v>256000</v>
      </c>
      <c r="E74" s="6">
        <v>256000</v>
      </c>
      <c r="F74" s="6"/>
      <c r="G74" s="6">
        <v>256000</v>
      </c>
      <c r="H74" s="6"/>
      <c r="I74" s="6"/>
      <c r="J74" s="6">
        <f t="shared" si="4"/>
        <v>256000</v>
      </c>
      <c r="K74" s="6">
        <f t="shared" si="5"/>
        <v>0</v>
      </c>
      <c r="L74" s="6">
        <f t="shared" si="6"/>
        <v>0</v>
      </c>
      <c r="M74" s="6">
        <f t="shared" si="7"/>
        <v>0</v>
      </c>
    </row>
    <row r="75" spans="1:13" ht="12.75" customHeight="1" x14ac:dyDescent="0.25">
      <c r="A75" s="4"/>
      <c r="B75" s="5"/>
      <c r="C75" s="5" t="s">
        <v>98</v>
      </c>
      <c r="D75" s="6">
        <v>96678</v>
      </c>
      <c r="E75" s="6">
        <v>96678</v>
      </c>
      <c r="F75" s="6"/>
      <c r="G75" s="6">
        <v>96678</v>
      </c>
      <c r="H75" s="6"/>
      <c r="I75" s="6"/>
      <c r="J75" s="6">
        <f t="shared" ref="J75:J106" si="8">G75+H75+I75</f>
        <v>96678</v>
      </c>
      <c r="K75" s="6">
        <f t="shared" ref="K75:K106" si="9">E75-F75-J75</f>
        <v>0</v>
      </c>
      <c r="L75" s="6">
        <f t="shared" ref="L75:L86" si="10">D75-J75</f>
        <v>0</v>
      </c>
      <c r="M75" s="6">
        <f t="shared" ref="M75:M86" si="11">E75-J75</f>
        <v>0</v>
      </c>
    </row>
    <row r="76" spans="1:13" ht="12.75" customHeight="1" x14ac:dyDescent="0.25">
      <c r="A76" s="4"/>
      <c r="B76" s="5"/>
      <c r="C76" s="5" t="s">
        <v>99</v>
      </c>
      <c r="D76" s="6">
        <v>30252.25</v>
      </c>
      <c r="E76" s="6">
        <v>30252.25</v>
      </c>
      <c r="F76" s="6"/>
      <c r="G76" s="6">
        <v>30252.25</v>
      </c>
      <c r="H76" s="6"/>
      <c r="I76" s="6"/>
      <c r="J76" s="6">
        <f t="shared" si="8"/>
        <v>30252.25</v>
      </c>
      <c r="K76" s="6">
        <f t="shared" si="9"/>
        <v>0</v>
      </c>
      <c r="L76" s="6">
        <f t="shared" si="10"/>
        <v>0</v>
      </c>
      <c r="M76" s="6">
        <f t="shared" si="11"/>
        <v>0</v>
      </c>
    </row>
    <row r="77" spans="1:13" ht="12.75" customHeight="1" x14ac:dyDescent="0.25">
      <c r="A77" s="4"/>
      <c r="B77" s="5"/>
      <c r="C77" s="5" t="s">
        <v>100</v>
      </c>
      <c r="D77" s="6">
        <v>912.01</v>
      </c>
      <c r="E77" s="6">
        <v>912.01</v>
      </c>
      <c r="F77" s="6"/>
      <c r="G77" s="6">
        <v>912.01</v>
      </c>
      <c r="H77" s="6"/>
      <c r="I77" s="6"/>
      <c r="J77" s="6">
        <f t="shared" si="8"/>
        <v>912.01</v>
      </c>
      <c r="K77" s="6">
        <f t="shared" si="9"/>
        <v>0</v>
      </c>
      <c r="L77" s="6">
        <f t="shared" si="10"/>
        <v>0</v>
      </c>
      <c r="M77" s="6">
        <f t="shared" si="11"/>
        <v>0</v>
      </c>
    </row>
    <row r="78" spans="1:13" ht="12.75" customHeight="1" x14ac:dyDescent="0.25">
      <c r="A78" s="4"/>
      <c r="B78" s="5"/>
      <c r="C78" s="5" t="s">
        <v>101</v>
      </c>
      <c r="D78" s="6">
        <v>86947.75</v>
      </c>
      <c r="E78" s="6">
        <v>86947.75</v>
      </c>
      <c r="F78" s="6"/>
      <c r="G78" s="6">
        <v>86947.75</v>
      </c>
      <c r="H78" s="6"/>
      <c r="I78" s="6"/>
      <c r="J78" s="6">
        <f t="shared" si="8"/>
        <v>86947.75</v>
      </c>
      <c r="K78" s="6">
        <f t="shared" si="9"/>
        <v>0</v>
      </c>
      <c r="L78" s="6">
        <f t="shared" si="10"/>
        <v>0</v>
      </c>
      <c r="M78" s="6">
        <f t="shared" si="11"/>
        <v>0</v>
      </c>
    </row>
    <row r="79" spans="1:13" ht="12.75" customHeight="1" x14ac:dyDescent="0.25">
      <c r="A79" s="4"/>
      <c r="B79" s="5"/>
      <c r="C79" s="5" t="s">
        <v>102</v>
      </c>
      <c r="D79" s="6">
        <v>113500</v>
      </c>
      <c r="E79" s="6">
        <v>113500</v>
      </c>
      <c r="F79" s="6"/>
      <c r="G79" s="6">
        <v>113500</v>
      </c>
      <c r="H79" s="6"/>
      <c r="I79" s="6"/>
      <c r="J79" s="6">
        <f t="shared" si="8"/>
        <v>113500</v>
      </c>
      <c r="K79" s="6">
        <f t="shared" si="9"/>
        <v>0</v>
      </c>
      <c r="L79" s="6">
        <f t="shared" si="10"/>
        <v>0</v>
      </c>
      <c r="M79" s="6">
        <f t="shared" si="11"/>
        <v>0</v>
      </c>
    </row>
    <row r="80" spans="1:13" ht="12.75" customHeight="1" x14ac:dyDescent="0.25">
      <c r="A80" s="4"/>
      <c r="B80" s="5"/>
      <c r="C80" s="5" t="s">
        <v>103</v>
      </c>
      <c r="D80" s="6">
        <v>5600</v>
      </c>
      <c r="E80" s="6">
        <v>5600</v>
      </c>
      <c r="F80" s="6"/>
      <c r="G80" s="6">
        <v>5600</v>
      </c>
      <c r="H80" s="6"/>
      <c r="I80" s="6"/>
      <c r="J80" s="6">
        <f t="shared" si="8"/>
        <v>5600</v>
      </c>
      <c r="K80" s="6">
        <f t="shared" si="9"/>
        <v>0</v>
      </c>
      <c r="L80" s="6">
        <f t="shared" si="10"/>
        <v>0</v>
      </c>
      <c r="M80" s="6">
        <f t="shared" si="11"/>
        <v>0</v>
      </c>
    </row>
    <row r="81" spans="1:13" ht="12.75" customHeight="1" x14ac:dyDescent="0.25">
      <c r="A81" s="4"/>
      <c r="B81" s="5"/>
      <c r="C81" s="5" t="s">
        <v>104</v>
      </c>
      <c r="D81" s="6">
        <v>560</v>
      </c>
      <c r="E81" s="6">
        <v>560</v>
      </c>
      <c r="F81" s="6"/>
      <c r="G81" s="6">
        <v>560</v>
      </c>
      <c r="H81" s="6"/>
      <c r="I81" s="6"/>
      <c r="J81" s="6">
        <f t="shared" si="8"/>
        <v>560</v>
      </c>
      <c r="K81" s="6">
        <f t="shared" si="9"/>
        <v>0</v>
      </c>
      <c r="L81" s="6">
        <f t="shared" si="10"/>
        <v>0</v>
      </c>
      <c r="M81" s="6">
        <f t="shared" si="11"/>
        <v>0</v>
      </c>
    </row>
    <row r="82" spans="1:13" ht="12.75" customHeight="1" x14ac:dyDescent="0.25">
      <c r="A82" s="4"/>
      <c r="B82" s="5"/>
      <c r="C82" s="5" t="s">
        <v>105</v>
      </c>
      <c r="D82" s="6">
        <v>6520</v>
      </c>
      <c r="E82" s="6">
        <v>6520</v>
      </c>
      <c r="F82" s="6"/>
      <c r="G82" s="6">
        <v>6520</v>
      </c>
      <c r="H82" s="6"/>
      <c r="I82" s="6"/>
      <c r="J82" s="6">
        <f t="shared" si="8"/>
        <v>6520</v>
      </c>
      <c r="K82" s="6">
        <f t="shared" si="9"/>
        <v>0</v>
      </c>
      <c r="L82" s="6">
        <f t="shared" si="10"/>
        <v>0</v>
      </c>
      <c r="M82" s="6">
        <f t="shared" si="11"/>
        <v>0</v>
      </c>
    </row>
    <row r="83" spans="1:13" ht="12.75" customHeight="1" x14ac:dyDescent="0.25">
      <c r="A83" s="4"/>
      <c r="B83" s="5"/>
      <c r="C83" s="5" t="s">
        <v>106</v>
      </c>
      <c r="D83" s="6">
        <v>23005</v>
      </c>
      <c r="E83" s="6">
        <v>23005</v>
      </c>
      <c r="F83" s="6"/>
      <c r="G83" s="6">
        <v>23005</v>
      </c>
      <c r="H83" s="6"/>
      <c r="I83" s="6"/>
      <c r="J83" s="6">
        <f t="shared" si="8"/>
        <v>23005</v>
      </c>
      <c r="K83" s="6">
        <f t="shared" si="9"/>
        <v>0</v>
      </c>
      <c r="L83" s="6">
        <f t="shared" si="10"/>
        <v>0</v>
      </c>
      <c r="M83" s="6">
        <f t="shared" si="11"/>
        <v>0</v>
      </c>
    </row>
    <row r="84" spans="1:13" ht="12.75" customHeight="1" x14ac:dyDescent="0.25">
      <c r="A84" s="4"/>
      <c r="B84" s="5"/>
      <c r="C84" s="5" t="s">
        <v>107</v>
      </c>
      <c r="D84" s="6">
        <v>26430</v>
      </c>
      <c r="E84" s="6">
        <v>26430</v>
      </c>
      <c r="F84" s="6"/>
      <c r="G84" s="6">
        <v>26430</v>
      </c>
      <c r="H84" s="6"/>
      <c r="I84" s="6"/>
      <c r="J84" s="6">
        <f t="shared" si="8"/>
        <v>26430</v>
      </c>
      <c r="K84" s="6">
        <f t="shared" si="9"/>
        <v>0</v>
      </c>
      <c r="L84" s="6">
        <f t="shared" si="10"/>
        <v>0</v>
      </c>
      <c r="M84" s="6">
        <f t="shared" si="11"/>
        <v>0</v>
      </c>
    </row>
    <row r="85" spans="1:13" ht="12.75" customHeight="1" x14ac:dyDescent="0.25">
      <c r="A85" s="4"/>
      <c r="B85" s="5"/>
      <c r="C85" s="5" t="s">
        <v>108</v>
      </c>
      <c r="D85" s="6">
        <v>1530</v>
      </c>
      <c r="E85" s="6">
        <v>1530</v>
      </c>
      <c r="F85" s="6"/>
      <c r="G85" s="6">
        <v>1530</v>
      </c>
      <c r="H85" s="6"/>
      <c r="I85" s="6"/>
      <c r="J85" s="6">
        <f t="shared" si="8"/>
        <v>1530</v>
      </c>
      <c r="K85" s="6">
        <f t="shared" si="9"/>
        <v>0</v>
      </c>
      <c r="L85" s="6">
        <f t="shared" si="10"/>
        <v>0</v>
      </c>
      <c r="M85" s="6">
        <f t="shared" si="11"/>
        <v>0</v>
      </c>
    </row>
    <row r="86" spans="1:13" ht="12.75" customHeight="1" x14ac:dyDescent="0.25">
      <c r="A86" s="4"/>
      <c r="B86" s="5"/>
      <c r="C86" s="5" t="s">
        <v>109</v>
      </c>
      <c r="D86" s="6">
        <v>215000</v>
      </c>
      <c r="E86" s="6">
        <v>215000</v>
      </c>
      <c r="F86" s="6">
        <v>140000</v>
      </c>
      <c r="G86" s="6">
        <v>75000</v>
      </c>
      <c r="H86" s="6"/>
      <c r="I86" s="6"/>
      <c r="J86" s="6">
        <f t="shared" si="8"/>
        <v>75000</v>
      </c>
      <c r="K86" s="6">
        <f t="shared" si="9"/>
        <v>0</v>
      </c>
      <c r="L86" s="6">
        <f t="shared" si="10"/>
        <v>140000</v>
      </c>
      <c r="M86" s="6">
        <f t="shared" si="11"/>
        <v>140000</v>
      </c>
    </row>
    <row r="87" spans="1:13" ht="22.5" customHeight="1" x14ac:dyDescent="0.25">
      <c r="A87" s="7" t="s">
        <v>110</v>
      </c>
      <c r="B87" s="5" t="s">
        <v>111</v>
      </c>
      <c r="C87" s="5"/>
      <c r="D87" s="6">
        <v>-26430.01</v>
      </c>
      <c r="E87" s="6">
        <v>-26430.01</v>
      </c>
      <c r="F87" s="6">
        <v>-145335.01</v>
      </c>
      <c r="G87" s="6">
        <v>11038.58</v>
      </c>
      <c r="H87" s="6"/>
      <c r="I87" s="6"/>
      <c r="J87" s="6">
        <f t="shared" si="8"/>
        <v>11038.58</v>
      </c>
      <c r="K87" s="6"/>
      <c r="L87" s="6"/>
      <c r="M87" s="6"/>
    </row>
  </sheetData>
  <mergeCells count="14">
    <mergeCell ref="B8:B9"/>
    <mergeCell ref="C8:C9"/>
    <mergeCell ref="D8:D9"/>
    <mergeCell ref="L8:M8"/>
    <mergeCell ref="E8:E9"/>
    <mergeCell ref="G8:J8"/>
    <mergeCell ref="F8:F9"/>
    <mergeCell ref="K8:K9"/>
    <mergeCell ref="A6:M6"/>
    <mergeCell ref="A1:M1"/>
    <mergeCell ref="A2:M2"/>
    <mergeCell ref="A3:M3"/>
    <mergeCell ref="A4:M4"/>
    <mergeCell ref="A8:A9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63"/>
  <sheetViews>
    <sheetView tabSelected="1" workbookViewId="0">
      <selection sqref="A1:EQ1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40" t="s">
        <v>112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</row>
    <row r="2" spans="1:166" ht="15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</row>
    <row r="3" spans="1:166" ht="15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</row>
    <row r="4" spans="1:166" ht="15" customHeight="1" x14ac:dyDescent="0.25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8"/>
      <c r="ES4" s="8"/>
      <c r="ET4" s="41" t="s">
        <v>113</v>
      </c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3"/>
    </row>
    <row r="5" spans="1:166" ht="1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9" t="s">
        <v>114</v>
      </c>
      <c r="ER5" s="8"/>
      <c r="ES5" s="8"/>
      <c r="ET5" s="44" t="s">
        <v>115</v>
      </c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6"/>
    </row>
    <row r="6" spans="1:166" ht="15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30" t="s">
        <v>125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9" t="s">
        <v>116</v>
      </c>
      <c r="ER6" s="8"/>
      <c r="ES6" s="8"/>
      <c r="ET6" s="23" t="s">
        <v>126</v>
      </c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5"/>
    </row>
    <row r="7" spans="1:166" ht="15" customHeight="1" x14ac:dyDescent="0.25">
      <c r="A7" s="32" t="s">
        <v>117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8"/>
      <c r="BD7" s="8"/>
      <c r="BE7" s="30" t="s">
        <v>127</v>
      </c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9"/>
      <c r="ER7" s="8"/>
      <c r="ES7" s="8"/>
      <c r="ET7" s="35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7"/>
    </row>
    <row r="8" spans="1:166" ht="1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8"/>
      <c r="BD8" s="8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9" t="s">
        <v>118</v>
      </c>
      <c r="ER8" s="8"/>
      <c r="ES8" s="8"/>
      <c r="ET8" s="23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9"/>
    </row>
    <row r="9" spans="1:166" ht="1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8"/>
      <c r="BD9" s="8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9" t="s">
        <v>119</v>
      </c>
      <c r="ER9" s="8"/>
      <c r="ES9" s="8"/>
      <c r="ET9" s="23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9"/>
    </row>
    <row r="10" spans="1:166" ht="15" customHeight="1" x14ac:dyDescent="0.25">
      <c r="A10" s="8" t="s">
        <v>120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10"/>
      <c r="W10" s="10"/>
      <c r="X10" s="29" t="s">
        <v>128</v>
      </c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9" t="s">
        <v>121</v>
      </c>
      <c r="ER10" s="8"/>
      <c r="ES10" s="8"/>
      <c r="ET10" s="23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5"/>
    </row>
    <row r="11" spans="1:166" ht="15" customHeight="1" x14ac:dyDescent="0.25">
      <c r="A11" s="8" t="s">
        <v>122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23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5"/>
    </row>
    <row r="12" spans="1:166" ht="15" customHeight="1" x14ac:dyDescent="0.25">
      <c r="A12" s="8" t="s">
        <v>123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9" t="s">
        <v>124</v>
      </c>
      <c r="ER12" s="8"/>
      <c r="ES12" s="8"/>
      <c r="ET12" s="26">
        <v>383</v>
      </c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8"/>
    </row>
    <row r="13" spans="1:166" ht="13.2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</row>
    <row r="14" spans="1:166" ht="12.75" customHeight="1" x14ac:dyDescent="0.25">
      <c r="A14" s="40" t="s">
        <v>129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</row>
    <row r="15" spans="1:166" ht="9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</row>
    <row r="16" spans="1:166" ht="11.25" customHeight="1" x14ac:dyDescent="0.25">
      <c r="A16" s="53" t="s">
        <v>5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4"/>
      <c r="AN16" s="57" t="s">
        <v>130</v>
      </c>
      <c r="AO16" s="53"/>
      <c r="AP16" s="53"/>
      <c r="AQ16" s="53"/>
      <c r="AR16" s="53"/>
      <c r="AS16" s="54"/>
      <c r="AT16" s="57" t="s">
        <v>131</v>
      </c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4"/>
      <c r="BJ16" s="57" t="s">
        <v>132</v>
      </c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4"/>
      <c r="CF16" s="47" t="s">
        <v>133</v>
      </c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9"/>
      <c r="ET16" s="57" t="s">
        <v>13</v>
      </c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9"/>
    </row>
    <row r="17" spans="1:166" ht="57.75" customHeight="1" x14ac:dyDescent="0.25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6"/>
      <c r="AN17" s="58"/>
      <c r="AO17" s="55"/>
      <c r="AP17" s="55"/>
      <c r="AQ17" s="55"/>
      <c r="AR17" s="55"/>
      <c r="AS17" s="56"/>
      <c r="AT17" s="58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6"/>
      <c r="BJ17" s="58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6"/>
      <c r="CF17" s="48" t="s">
        <v>134</v>
      </c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9"/>
      <c r="CW17" s="47" t="s">
        <v>15</v>
      </c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9"/>
      <c r="DN17" s="47" t="s">
        <v>16</v>
      </c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9"/>
      <c r="EE17" s="47" t="s">
        <v>17</v>
      </c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9"/>
      <c r="ET17" s="58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60"/>
    </row>
    <row r="18" spans="1:166" ht="12" customHeight="1" x14ac:dyDescent="0.25">
      <c r="A18" s="51">
        <v>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41">
        <v>2</v>
      </c>
      <c r="AO18" s="42"/>
      <c r="AP18" s="42"/>
      <c r="AQ18" s="42"/>
      <c r="AR18" s="42"/>
      <c r="AS18" s="43"/>
      <c r="AT18" s="41">
        <v>3</v>
      </c>
      <c r="AU18" s="42"/>
      <c r="AV18" s="42"/>
      <c r="AW18" s="42"/>
      <c r="AX18" s="42"/>
      <c r="AY18" s="42"/>
      <c r="AZ18" s="42"/>
      <c r="BA18" s="42"/>
      <c r="BB18" s="42"/>
      <c r="BC18" s="27"/>
      <c r="BD18" s="27"/>
      <c r="BE18" s="27"/>
      <c r="BF18" s="27"/>
      <c r="BG18" s="27"/>
      <c r="BH18" s="27"/>
      <c r="BI18" s="50"/>
      <c r="BJ18" s="41">
        <v>4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3"/>
      <c r="CF18" s="41">
        <v>5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3"/>
      <c r="CW18" s="41">
        <v>6</v>
      </c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3"/>
      <c r="DN18" s="41">
        <v>7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3"/>
      <c r="EE18" s="41">
        <v>8</v>
      </c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3"/>
      <c r="ET18" s="61">
        <v>9</v>
      </c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8"/>
    </row>
    <row r="19" spans="1:166" ht="15" customHeight="1" x14ac:dyDescent="0.25">
      <c r="A19" s="62" t="s">
        <v>135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3" t="s">
        <v>136</v>
      </c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5"/>
      <c r="BD19" s="45"/>
      <c r="BE19" s="45"/>
      <c r="BF19" s="45"/>
      <c r="BG19" s="45"/>
      <c r="BH19" s="45"/>
      <c r="BI19" s="66"/>
      <c r="BJ19" s="67">
        <v>3956169.45</v>
      </c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>
        <v>3839215.02</v>
      </c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>
        <f t="shared" ref="EE19:EE36" si="0">CF19+CW19+DN19</f>
        <v>3839215.02</v>
      </c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>
        <f t="shared" ref="ET19:ET36" si="1">BJ19-EE19</f>
        <v>116954.43000000017</v>
      </c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8"/>
    </row>
    <row r="20" spans="1:166" ht="15" customHeight="1" x14ac:dyDescent="0.25">
      <c r="A20" s="69" t="s">
        <v>137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70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2"/>
      <c r="BD20" s="24"/>
      <c r="BE20" s="24"/>
      <c r="BF20" s="24"/>
      <c r="BG20" s="24"/>
      <c r="BH20" s="24"/>
      <c r="BI20" s="73"/>
      <c r="BJ20" s="74">
        <v>3956169.45</v>
      </c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>
        <v>3839215.02</v>
      </c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5">
        <f t="shared" si="0"/>
        <v>3839215.02</v>
      </c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7"/>
      <c r="ET20" s="74">
        <f t="shared" si="1"/>
        <v>116954.43000000017</v>
      </c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8"/>
    </row>
    <row r="21" spans="1:166" ht="85.05" customHeight="1" x14ac:dyDescent="0.25">
      <c r="A21" s="79" t="s">
        <v>138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1"/>
      <c r="AN21" s="70"/>
      <c r="AO21" s="71"/>
      <c r="AP21" s="71"/>
      <c r="AQ21" s="71"/>
      <c r="AR21" s="71"/>
      <c r="AS21" s="71"/>
      <c r="AT21" s="71" t="s">
        <v>139</v>
      </c>
      <c r="AU21" s="71"/>
      <c r="AV21" s="71"/>
      <c r="AW21" s="71"/>
      <c r="AX21" s="71"/>
      <c r="AY21" s="71"/>
      <c r="AZ21" s="71"/>
      <c r="BA21" s="71"/>
      <c r="BB21" s="71"/>
      <c r="BC21" s="72"/>
      <c r="BD21" s="24"/>
      <c r="BE21" s="24"/>
      <c r="BF21" s="24"/>
      <c r="BG21" s="24"/>
      <c r="BH21" s="24"/>
      <c r="BI21" s="73"/>
      <c r="BJ21" s="74">
        <v>89100</v>
      </c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5">
        <f t="shared" si="0"/>
        <v>0</v>
      </c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7"/>
      <c r="ET21" s="74">
        <f t="shared" si="1"/>
        <v>89100</v>
      </c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8"/>
    </row>
    <row r="22" spans="1:166" ht="121.5" customHeight="1" x14ac:dyDescent="0.25">
      <c r="A22" s="79" t="s">
        <v>140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1"/>
      <c r="AN22" s="70"/>
      <c r="AO22" s="71"/>
      <c r="AP22" s="71"/>
      <c r="AQ22" s="71"/>
      <c r="AR22" s="71"/>
      <c r="AS22" s="71"/>
      <c r="AT22" s="71" t="s">
        <v>141</v>
      </c>
      <c r="AU22" s="71"/>
      <c r="AV22" s="71"/>
      <c r="AW22" s="71"/>
      <c r="AX22" s="71"/>
      <c r="AY22" s="71"/>
      <c r="AZ22" s="71"/>
      <c r="BA22" s="71"/>
      <c r="BB22" s="71"/>
      <c r="BC22" s="72"/>
      <c r="BD22" s="24"/>
      <c r="BE22" s="24"/>
      <c r="BF22" s="24"/>
      <c r="BG22" s="24"/>
      <c r="BH22" s="24"/>
      <c r="BI22" s="73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>
        <v>134117.67000000001</v>
      </c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5">
        <f t="shared" si="0"/>
        <v>134117.67000000001</v>
      </c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7"/>
      <c r="ET22" s="74">
        <f t="shared" si="1"/>
        <v>-134117.67000000001</v>
      </c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8"/>
    </row>
    <row r="23" spans="1:166" ht="85.05" customHeight="1" x14ac:dyDescent="0.25">
      <c r="A23" s="80" t="s">
        <v>142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1"/>
      <c r="AN23" s="70"/>
      <c r="AO23" s="71"/>
      <c r="AP23" s="71"/>
      <c r="AQ23" s="71"/>
      <c r="AR23" s="71"/>
      <c r="AS23" s="71"/>
      <c r="AT23" s="71" t="s">
        <v>143</v>
      </c>
      <c r="AU23" s="71"/>
      <c r="AV23" s="71"/>
      <c r="AW23" s="71"/>
      <c r="AX23" s="71"/>
      <c r="AY23" s="71"/>
      <c r="AZ23" s="71"/>
      <c r="BA23" s="71"/>
      <c r="BB23" s="71"/>
      <c r="BC23" s="72"/>
      <c r="BD23" s="24"/>
      <c r="BE23" s="24"/>
      <c r="BF23" s="24"/>
      <c r="BG23" s="24"/>
      <c r="BH23" s="24"/>
      <c r="BI23" s="73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>
        <v>386.31</v>
      </c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5">
        <f t="shared" si="0"/>
        <v>386.31</v>
      </c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7"/>
      <c r="ET23" s="74">
        <f t="shared" si="1"/>
        <v>-386.31</v>
      </c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8"/>
    </row>
    <row r="24" spans="1:166" ht="13.2" x14ac:dyDescent="0.25">
      <c r="A24" s="80" t="s">
        <v>144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1"/>
      <c r="AN24" s="70"/>
      <c r="AO24" s="71"/>
      <c r="AP24" s="71"/>
      <c r="AQ24" s="71"/>
      <c r="AR24" s="71"/>
      <c r="AS24" s="71"/>
      <c r="AT24" s="71" t="s">
        <v>145</v>
      </c>
      <c r="AU24" s="71"/>
      <c r="AV24" s="71"/>
      <c r="AW24" s="71"/>
      <c r="AX24" s="71"/>
      <c r="AY24" s="71"/>
      <c r="AZ24" s="71"/>
      <c r="BA24" s="71"/>
      <c r="BB24" s="71"/>
      <c r="BC24" s="72"/>
      <c r="BD24" s="24"/>
      <c r="BE24" s="24"/>
      <c r="BF24" s="24"/>
      <c r="BG24" s="24"/>
      <c r="BH24" s="24"/>
      <c r="BI24" s="73"/>
      <c r="BJ24" s="74">
        <v>84500</v>
      </c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5">
        <f t="shared" si="0"/>
        <v>0</v>
      </c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7"/>
      <c r="ET24" s="74">
        <f t="shared" si="1"/>
        <v>84500</v>
      </c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8"/>
    </row>
    <row r="25" spans="1:166" ht="48.6" customHeight="1" x14ac:dyDescent="0.25">
      <c r="A25" s="80" t="s">
        <v>146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1"/>
      <c r="AN25" s="70"/>
      <c r="AO25" s="71"/>
      <c r="AP25" s="71"/>
      <c r="AQ25" s="71"/>
      <c r="AR25" s="71"/>
      <c r="AS25" s="71"/>
      <c r="AT25" s="71" t="s">
        <v>147</v>
      </c>
      <c r="AU25" s="71"/>
      <c r="AV25" s="71"/>
      <c r="AW25" s="71"/>
      <c r="AX25" s="71"/>
      <c r="AY25" s="71"/>
      <c r="AZ25" s="71"/>
      <c r="BA25" s="71"/>
      <c r="BB25" s="71"/>
      <c r="BC25" s="72"/>
      <c r="BD25" s="24"/>
      <c r="BE25" s="24"/>
      <c r="BF25" s="24"/>
      <c r="BG25" s="24"/>
      <c r="BH25" s="24"/>
      <c r="BI25" s="73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>
        <v>59376.5</v>
      </c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5">
        <f t="shared" si="0"/>
        <v>59376.5</v>
      </c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7"/>
      <c r="ET25" s="74">
        <f t="shared" si="1"/>
        <v>-59376.5</v>
      </c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8"/>
    </row>
    <row r="26" spans="1:166" ht="60.75" customHeight="1" x14ac:dyDescent="0.25">
      <c r="A26" s="80" t="s">
        <v>148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1"/>
      <c r="AN26" s="70"/>
      <c r="AO26" s="71"/>
      <c r="AP26" s="71"/>
      <c r="AQ26" s="71"/>
      <c r="AR26" s="71"/>
      <c r="AS26" s="71"/>
      <c r="AT26" s="71" t="s">
        <v>149</v>
      </c>
      <c r="AU26" s="71"/>
      <c r="AV26" s="71"/>
      <c r="AW26" s="71"/>
      <c r="AX26" s="71"/>
      <c r="AY26" s="71"/>
      <c r="AZ26" s="71"/>
      <c r="BA26" s="71"/>
      <c r="BB26" s="71"/>
      <c r="BC26" s="72"/>
      <c r="BD26" s="24"/>
      <c r="BE26" s="24"/>
      <c r="BF26" s="24"/>
      <c r="BG26" s="24"/>
      <c r="BH26" s="24"/>
      <c r="BI26" s="73"/>
      <c r="BJ26" s="74">
        <v>95000</v>
      </c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5">
        <f t="shared" si="0"/>
        <v>0</v>
      </c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7"/>
      <c r="ET26" s="74">
        <f t="shared" si="1"/>
        <v>95000</v>
      </c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8"/>
    </row>
    <row r="27" spans="1:166" ht="97.2" customHeight="1" x14ac:dyDescent="0.25">
      <c r="A27" s="80" t="s">
        <v>150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1"/>
      <c r="AN27" s="70"/>
      <c r="AO27" s="71"/>
      <c r="AP27" s="71"/>
      <c r="AQ27" s="71"/>
      <c r="AR27" s="71"/>
      <c r="AS27" s="71"/>
      <c r="AT27" s="71" t="s">
        <v>151</v>
      </c>
      <c r="AU27" s="71"/>
      <c r="AV27" s="71"/>
      <c r="AW27" s="71"/>
      <c r="AX27" s="71"/>
      <c r="AY27" s="71"/>
      <c r="AZ27" s="71"/>
      <c r="BA27" s="71"/>
      <c r="BB27" s="71"/>
      <c r="BC27" s="72"/>
      <c r="BD27" s="24"/>
      <c r="BE27" s="24"/>
      <c r="BF27" s="24"/>
      <c r="BG27" s="24"/>
      <c r="BH27" s="24"/>
      <c r="BI27" s="73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>
        <v>24046.560000000001</v>
      </c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5">
        <f t="shared" si="0"/>
        <v>24046.560000000001</v>
      </c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7"/>
      <c r="ET27" s="74">
        <f t="shared" si="1"/>
        <v>-24046.560000000001</v>
      </c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8"/>
    </row>
    <row r="28" spans="1:166" ht="48.6" customHeight="1" x14ac:dyDescent="0.25">
      <c r="A28" s="80" t="s">
        <v>152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70"/>
      <c r="AO28" s="71"/>
      <c r="AP28" s="71"/>
      <c r="AQ28" s="71"/>
      <c r="AR28" s="71"/>
      <c r="AS28" s="71"/>
      <c r="AT28" s="71" t="s">
        <v>153</v>
      </c>
      <c r="AU28" s="71"/>
      <c r="AV28" s="71"/>
      <c r="AW28" s="71"/>
      <c r="AX28" s="71"/>
      <c r="AY28" s="71"/>
      <c r="AZ28" s="71"/>
      <c r="BA28" s="71"/>
      <c r="BB28" s="71"/>
      <c r="BC28" s="72"/>
      <c r="BD28" s="24"/>
      <c r="BE28" s="24"/>
      <c r="BF28" s="24"/>
      <c r="BG28" s="24"/>
      <c r="BH28" s="24"/>
      <c r="BI28" s="73"/>
      <c r="BJ28" s="74">
        <v>20800</v>
      </c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5">
        <f t="shared" si="0"/>
        <v>0</v>
      </c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7"/>
      <c r="ET28" s="74">
        <f t="shared" si="1"/>
        <v>20800</v>
      </c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8"/>
    </row>
    <row r="29" spans="1:166" ht="85.05" customHeight="1" x14ac:dyDescent="0.25">
      <c r="A29" s="80" t="s">
        <v>154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1"/>
      <c r="AN29" s="70"/>
      <c r="AO29" s="71"/>
      <c r="AP29" s="71"/>
      <c r="AQ29" s="71"/>
      <c r="AR29" s="71"/>
      <c r="AS29" s="71"/>
      <c r="AT29" s="71" t="s">
        <v>155</v>
      </c>
      <c r="AU29" s="71"/>
      <c r="AV29" s="71"/>
      <c r="AW29" s="71"/>
      <c r="AX29" s="71"/>
      <c r="AY29" s="71"/>
      <c r="AZ29" s="71"/>
      <c r="BA29" s="71"/>
      <c r="BB29" s="71"/>
      <c r="BC29" s="72"/>
      <c r="BD29" s="24"/>
      <c r="BE29" s="24"/>
      <c r="BF29" s="24"/>
      <c r="BG29" s="24"/>
      <c r="BH29" s="24"/>
      <c r="BI29" s="73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>
        <v>-16193.52</v>
      </c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5">
        <f t="shared" si="0"/>
        <v>-16193.52</v>
      </c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7"/>
      <c r="ET29" s="74">
        <f t="shared" si="1"/>
        <v>16193.52</v>
      </c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8"/>
    </row>
    <row r="30" spans="1:166" ht="48.6" customHeight="1" x14ac:dyDescent="0.25">
      <c r="A30" s="80" t="s">
        <v>156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1"/>
      <c r="AN30" s="70"/>
      <c r="AO30" s="71"/>
      <c r="AP30" s="71"/>
      <c r="AQ30" s="71"/>
      <c r="AR30" s="71"/>
      <c r="AS30" s="71"/>
      <c r="AT30" s="71" t="s">
        <v>157</v>
      </c>
      <c r="AU30" s="71"/>
      <c r="AV30" s="71"/>
      <c r="AW30" s="71"/>
      <c r="AX30" s="71"/>
      <c r="AY30" s="71"/>
      <c r="AZ30" s="71"/>
      <c r="BA30" s="71"/>
      <c r="BB30" s="71"/>
      <c r="BC30" s="72"/>
      <c r="BD30" s="24"/>
      <c r="BE30" s="24"/>
      <c r="BF30" s="24"/>
      <c r="BG30" s="24"/>
      <c r="BH30" s="24"/>
      <c r="BI30" s="73"/>
      <c r="BJ30" s="74">
        <v>124900</v>
      </c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5">
        <f t="shared" si="0"/>
        <v>0</v>
      </c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7"/>
      <c r="ET30" s="74">
        <f t="shared" si="1"/>
        <v>124900</v>
      </c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8"/>
    </row>
    <row r="31" spans="1:166" ht="85.05" customHeight="1" x14ac:dyDescent="0.25">
      <c r="A31" s="80" t="s">
        <v>158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1"/>
      <c r="AN31" s="70"/>
      <c r="AO31" s="71"/>
      <c r="AP31" s="71"/>
      <c r="AQ31" s="71"/>
      <c r="AR31" s="71"/>
      <c r="AS31" s="71"/>
      <c r="AT31" s="71" t="s">
        <v>159</v>
      </c>
      <c r="AU31" s="71"/>
      <c r="AV31" s="71"/>
      <c r="AW31" s="71"/>
      <c r="AX31" s="71"/>
      <c r="AY31" s="71"/>
      <c r="AZ31" s="71"/>
      <c r="BA31" s="71"/>
      <c r="BB31" s="71"/>
      <c r="BC31" s="72"/>
      <c r="BD31" s="24"/>
      <c r="BE31" s="24"/>
      <c r="BF31" s="24"/>
      <c r="BG31" s="24"/>
      <c r="BH31" s="24"/>
      <c r="BI31" s="73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>
        <v>95612.05</v>
      </c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5">
        <f t="shared" si="0"/>
        <v>95612.05</v>
      </c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7"/>
      <c r="ET31" s="74">
        <f t="shared" si="1"/>
        <v>-95612.05</v>
      </c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8"/>
    </row>
    <row r="32" spans="1:166" ht="36.450000000000003" customHeight="1" x14ac:dyDescent="0.25">
      <c r="A32" s="80" t="s">
        <v>160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1"/>
      <c r="AN32" s="70"/>
      <c r="AO32" s="71"/>
      <c r="AP32" s="71"/>
      <c r="AQ32" s="71"/>
      <c r="AR32" s="71"/>
      <c r="AS32" s="71"/>
      <c r="AT32" s="71" t="s">
        <v>161</v>
      </c>
      <c r="AU32" s="71"/>
      <c r="AV32" s="71"/>
      <c r="AW32" s="71"/>
      <c r="AX32" s="71"/>
      <c r="AY32" s="71"/>
      <c r="AZ32" s="71"/>
      <c r="BA32" s="71"/>
      <c r="BB32" s="71"/>
      <c r="BC32" s="72"/>
      <c r="BD32" s="24"/>
      <c r="BE32" s="24"/>
      <c r="BF32" s="24"/>
      <c r="BG32" s="24"/>
      <c r="BH32" s="24"/>
      <c r="BI32" s="73"/>
      <c r="BJ32" s="74">
        <v>196000</v>
      </c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>
        <v>196000</v>
      </c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5">
        <f t="shared" si="0"/>
        <v>196000</v>
      </c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7"/>
      <c r="ET32" s="74">
        <f t="shared" si="1"/>
        <v>0</v>
      </c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8"/>
    </row>
    <row r="33" spans="1:166" ht="36.450000000000003" customHeight="1" x14ac:dyDescent="0.25">
      <c r="A33" s="80" t="s">
        <v>162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1"/>
      <c r="AN33" s="70"/>
      <c r="AO33" s="71"/>
      <c r="AP33" s="71"/>
      <c r="AQ33" s="71"/>
      <c r="AR33" s="71"/>
      <c r="AS33" s="71"/>
      <c r="AT33" s="71" t="s">
        <v>163</v>
      </c>
      <c r="AU33" s="71"/>
      <c r="AV33" s="71"/>
      <c r="AW33" s="71"/>
      <c r="AX33" s="71"/>
      <c r="AY33" s="71"/>
      <c r="AZ33" s="71"/>
      <c r="BA33" s="71"/>
      <c r="BB33" s="71"/>
      <c r="BC33" s="72"/>
      <c r="BD33" s="24"/>
      <c r="BE33" s="24"/>
      <c r="BF33" s="24"/>
      <c r="BG33" s="24"/>
      <c r="BH33" s="24"/>
      <c r="BI33" s="73"/>
      <c r="BJ33" s="74">
        <v>1280900</v>
      </c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>
        <v>1280900</v>
      </c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5">
        <f t="shared" si="0"/>
        <v>1280900</v>
      </c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7"/>
      <c r="ET33" s="74">
        <f t="shared" si="1"/>
        <v>0</v>
      </c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8"/>
    </row>
    <row r="34" spans="1:166" ht="36.450000000000003" customHeight="1" x14ac:dyDescent="0.25">
      <c r="A34" s="80" t="s">
        <v>164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1"/>
      <c r="AN34" s="70"/>
      <c r="AO34" s="71"/>
      <c r="AP34" s="71"/>
      <c r="AQ34" s="71"/>
      <c r="AR34" s="71"/>
      <c r="AS34" s="71"/>
      <c r="AT34" s="71" t="s">
        <v>165</v>
      </c>
      <c r="AU34" s="71"/>
      <c r="AV34" s="71"/>
      <c r="AW34" s="71"/>
      <c r="AX34" s="71"/>
      <c r="AY34" s="71"/>
      <c r="AZ34" s="71"/>
      <c r="BA34" s="71"/>
      <c r="BB34" s="71"/>
      <c r="BC34" s="72"/>
      <c r="BD34" s="24"/>
      <c r="BE34" s="24"/>
      <c r="BF34" s="24"/>
      <c r="BG34" s="24"/>
      <c r="BH34" s="24"/>
      <c r="BI34" s="73"/>
      <c r="BJ34" s="74">
        <v>282800</v>
      </c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>
        <v>282800</v>
      </c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5">
        <f t="shared" si="0"/>
        <v>282800</v>
      </c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7"/>
      <c r="ET34" s="74">
        <f t="shared" si="1"/>
        <v>0</v>
      </c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8"/>
    </row>
    <row r="35" spans="1:166" ht="60.75" customHeight="1" x14ac:dyDescent="0.25">
      <c r="A35" s="80" t="s">
        <v>166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70"/>
      <c r="AO35" s="71"/>
      <c r="AP35" s="71"/>
      <c r="AQ35" s="71"/>
      <c r="AR35" s="71"/>
      <c r="AS35" s="71"/>
      <c r="AT35" s="71" t="s">
        <v>167</v>
      </c>
      <c r="AU35" s="71"/>
      <c r="AV35" s="71"/>
      <c r="AW35" s="71"/>
      <c r="AX35" s="71"/>
      <c r="AY35" s="71"/>
      <c r="AZ35" s="71"/>
      <c r="BA35" s="71"/>
      <c r="BB35" s="71"/>
      <c r="BC35" s="72"/>
      <c r="BD35" s="24"/>
      <c r="BE35" s="24"/>
      <c r="BF35" s="24"/>
      <c r="BG35" s="24"/>
      <c r="BH35" s="24"/>
      <c r="BI35" s="73"/>
      <c r="BJ35" s="74">
        <v>126430</v>
      </c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>
        <v>126430</v>
      </c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5">
        <f t="shared" si="0"/>
        <v>126430</v>
      </c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7"/>
      <c r="ET35" s="74">
        <f t="shared" si="1"/>
        <v>0</v>
      </c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8"/>
    </row>
    <row r="36" spans="1:166" ht="36.450000000000003" customHeight="1" x14ac:dyDescent="0.25">
      <c r="A36" s="80" t="s">
        <v>168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1"/>
      <c r="AN36" s="70"/>
      <c r="AO36" s="71"/>
      <c r="AP36" s="71"/>
      <c r="AQ36" s="71"/>
      <c r="AR36" s="71"/>
      <c r="AS36" s="71"/>
      <c r="AT36" s="71" t="s">
        <v>169</v>
      </c>
      <c r="AU36" s="71"/>
      <c r="AV36" s="71"/>
      <c r="AW36" s="71"/>
      <c r="AX36" s="71"/>
      <c r="AY36" s="71"/>
      <c r="AZ36" s="71"/>
      <c r="BA36" s="71"/>
      <c r="BB36" s="71"/>
      <c r="BC36" s="72"/>
      <c r="BD36" s="24"/>
      <c r="BE36" s="24"/>
      <c r="BF36" s="24"/>
      <c r="BG36" s="24"/>
      <c r="BH36" s="24"/>
      <c r="BI36" s="73"/>
      <c r="BJ36" s="74">
        <v>1655739.45</v>
      </c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>
        <v>1655739.45</v>
      </c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5">
        <f t="shared" si="0"/>
        <v>1655739.45</v>
      </c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7"/>
      <c r="ET36" s="74">
        <f t="shared" si="1"/>
        <v>0</v>
      </c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8"/>
    </row>
    <row r="37" spans="1:166" ht="1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</row>
    <row r="38" spans="1:166" ht="1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</row>
    <row r="39" spans="1:166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</row>
    <row r="40" spans="1:166" ht="1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</row>
    <row r="41" spans="1:166" ht="1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</row>
    <row r="42" spans="1:166" ht="1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</row>
    <row r="43" spans="1:166" ht="1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</row>
    <row r="44" spans="1:166" ht="1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</row>
    <row r="45" spans="1:166" ht="1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</row>
    <row r="46" spans="1:166" ht="12.7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13" t="s">
        <v>4</v>
      </c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9" t="s">
        <v>170</v>
      </c>
    </row>
    <row r="47" spans="1:166" ht="12.75" customHeight="1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</row>
    <row r="48" spans="1:166" ht="24" customHeight="1" x14ac:dyDescent="0.25">
      <c r="A48" s="53" t="s">
        <v>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4"/>
      <c r="AK48" s="57" t="s">
        <v>130</v>
      </c>
      <c r="AL48" s="53"/>
      <c r="AM48" s="53"/>
      <c r="AN48" s="53"/>
      <c r="AO48" s="53"/>
      <c r="AP48" s="54"/>
      <c r="AQ48" s="57" t="s">
        <v>171</v>
      </c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4"/>
      <c r="BC48" s="57" t="s">
        <v>172</v>
      </c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4"/>
      <c r="BU48" s="57" t="s">
        <v>173</v>
      </c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4"/>
      <c r="CH48" s="47" t="s">
        <v>133</v>
      </c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9"/>
      <c r="EK48" s="47" t="s">
        <v>174</v>
      </c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82"/>
    </row>
    <row r="49" spans="1:166" ht="78.75" customHeight="1" x14ac:dyDescent="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6"/>
      <c r="AK49" s="58"/>
      <c r="AL49" s="55"/>
      <c r="AM49" s="55"/>
      <c r="AN49" s="55"/>
      <c r="AO49" s="55"/>
      <c r="AP49" s="56"/>
      <c r="AQ49" s="58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6"/>
      <c r="BC49" s="58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6"/>
      <c r="BU49" s="58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6"/>
      <c r="CH49" s="48" t="s">
        <v>175</v>
      </c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9"/>
      <c r="CX49" s="47" t="s">
        <v>15</v>
      </c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9"/>
      <c r="DK49" s="47" t="s">
        <v>16</v>
      </c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9"/>
      <c r="DX49" s="47" t="s">
        <v>17</v>
      </c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9"/>
      <c r="EK49" s="58" t="s">
        <v>176</v>
      </c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6"/>
      <c r="EX49" s="47" t="s">
        <v>177</v>
      </c>
      <c r="EY49" s="48"/>
      <c r="EZ49" s="48"/>
      <c r="FA49" s="48"/>
      <c r="FB49" s="48"/>
      <c r="FC49" s="48"/>
      <c r="FD49" s="48"/>
      <c r="FE49" s="48"/>
      <c r="FF49" s="48"/>
      <c r="FG49" s="48"/>
      <c r="FH49" s="48"/>
      <c r="FI49" s="48"/>
      <c r="FJ49" s="82"/>
    </row>
    <row r="50" spans="1:166" ht="14.25" customHeight="1" x14ac:dyDescent="0.25">
      <c r="A50" s="51">
        <v>1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2"/>
      <c r="AK50" s="41">
        <v>2</v>
      </c>
      <c r="AL50" s="42"/>
      <c r="AM50" s="42"/>
      <c r="AN50" s="42"/>
      <c r="AO50" s="42"/>
      <c r="AP50" s="43"/>
      <c r="AQ50" s="41">
        <v>3</v>
      </c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3"/>
      <c r="BC50" s="41">
        <v>4</v>
      </c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3"/>
      <c r="BU50" s="41">
        <v>5</v>
      </c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3"/>
      <c r="CH50" s="41">
        <v>6</v>
      </c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3"/>
      <c r="CX50" s="41">
        <v>7</v>
      </c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3"/>
      <c r="DK50" s="41">
        <v>8</v>
      </c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3"/>
      <c r="DX50" s="41">
        <v>9</v>
      </c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3"/>
      <c r="EK50" s="41">
        <v>10</v>
      </c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61">
        <v>11</v>
      </c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8"/>
    </row>
    <row r="51" spans="1:166" ht="15" customHeight="1" x14ac:dyDescent="0.25">
      <c r="A51" s="62" t="s">
        <v>33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3" t="s">
        <v>34</v>
      </c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7">
        <v>3982599.46</v>
      </c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>
        <v>3982599.46</v>
      </c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>
        <v>3828176.44</v>
      </c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>
        <f t="shared" ref="DX51:DX82" si="2">CH51+CX51+DK51</f>
        <v>3828176.44</v>
      </c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>
        <f t="shared" ref="EK51:EK82" si="3">BC51-DX51</f>
        <v>154423.02000000002</v>
      </c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67">
        <f t="shared" ref="EX51:EX82" si="4">BU51-DX51</f>
        <v>154423.02000000002</v>
      </c>
      <c r="EY51" s="67"/>
      <c r="EZ51" s="67"/>
      <c r="FA51" s="67"/>
      <c r="FB51" s="67"/>
      <c r="FC51" s="67"/>
      <c r="FD51" s="67"/>
      <c r="FE51" s="67"/>
      <c r="FF51" s="67"/>
      <c r="FG51" s="67"/>
      <c r="FH51" s="67"/>
      <c r="FI51" s="67"/>
      <c r="FJ51" s="68"/>
    </row>
    <row r="52" spans="1:166" ht="15" customHeight="1" x14ac:dyDescent="0.25">
      <c r="A52" s="69" t="s">
        <v>137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70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4">
        <v>3982599.46</v>
      </c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>
        <v>3982599.46</v>
      </c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>
        <v>3828176.44</v>
      </c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>
        <f t="shared" si="2"/>
        <v>3828176.44</v>
      </c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>
        <f t="shared" si="3"/>
        <v>154423.02000000002</v>
      </c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>
        <f t="shared" si="4"/>
        <v>154423.02000000002</v>
      </c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8"/>
    </row>
    <row r="53" spans="1:166" ht="13.2" x14ac:dyDescent="0.25">
      <c r="A53" s="80" t="s">
        <v>178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1"/>
      <c r="AK53" s="70"/>
      <c r="AL53" s="71"/>
      <c r="AM53" s="71"/>
      <c r="AN53" s="71"/>
      <c r="AO53" s="71"/>
      <c r="AP53" s="71"/>
      <c r="AQ53" s="71" t="s">
        <v>36</v>
      </c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4">
        <v>54620.42</v>
      </c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>
        <v>54620.42</v>
      </c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>
        <v>54620.42</v>
      </c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>
        <f t="shared" si="2"/>
        <v>54620.42</v>
      </c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>
        <f t="shared" si="3"/>
        <v>0</v>
      </c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>
        <f t="shared" si="4"/>
        <v>0</v>
      </c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8"/>
    </row>
    <row r="54" spans="1:166" ht="13.2" x14ac:dyDescent="0.25">
      <c r="A54" s="80" t="s">
        <v>178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1"/>
      <c r="AK54" s="70"/>
      <c r="AL54" s="71"/>
      <c r="AM54" s="71"/>
      <c r="AN54" s="71"/>
      <c r="AO54" s="71"/>
      <c r="AP54" s="71"/>
      <c r="AQ54" s="71" t="s">
        <v>37</v>
      </c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4">
        <v>229545.85</v>
      </c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>
        <v>229545.85</v>
      </c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>
        <v>229545.85</v>
      </c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>
        <f t="shared" si="2"/>
        <v>229545.85</v>
      </c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>
        <f t="shared" si="3"/>
        <v>0</v>
      </c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>
        <f t="shared" si="4"/>
        <v>0</v>
      </c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8"/>
    </row>
    <row r="55" spans="1:166" ht="13.2" x14ac:dyDescent="0.25">
      <c r="A55" s="80" t="s">
        <v>178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1"/>
      <c r="AK55" s="70"/>
      <c r="AL55" s="71"/>
      <c r="AM55" s="71"/>
      <c r="AN55" s="71"/>
      <c r="AO55" s="71"/>
      <c r="AP55" s="71"/>
      <c r="AQ55" s="71" t="s">
        <v>38</v>
      </c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4">
        <v>418772.43</v>
      </c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>
        <v>418772.43</v>
      </c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>
        <v>418772.43</v>
      </c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>
        <f t="shared" si="2"/>
        <v>418772.43</v>
      </c>
      <c r="DY55" s="74"/>
      <c r="DZ55" s="74"/>
      <c r="EA55" s="74"/>
      <c r="EB55" s="74"/>
      <c r="EC55" s="74"/>
      <c r="ED55" s="74"/>
      <c r="EE55" s="74"/>
      <c r="EF55" s="74"/>
      <c r="EG55" s="74"/>
      <c r="EH55" s="74"/>
      <c r="EI55" s="74"/>
      <c r="EJ55" s="74"/>
      <c r="EK55" s="74">
        <f t="shared" si="3"/>
        <v>0</v>
      </c>
      <c r="EL55" s="74"/>
      <c r="EM55" s="74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>
        <f t="shared" si="4"/>
        <v>0</v>
      </c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8"/>
    </row>
    <row r="56" spans="1:166" ht="13.2" x14ac:dyDescent="0.25">
      <c r="A56" s="80" t="s">
        <v>178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1"/>
      <c r="AK56" s="70"/>
      <c r="AL56" s="71"/>
      <c r="AM56" s="71"/>
      <c r="AN56" s="71"/>
      <c r="AO56" s="71"/>
      <c r="AP56" s="71"/>
      <c r="AQ56" s="71" t="s">
        <v>39</v>
      </c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4">
        <v>3000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>
        <v>3000</v>
      </c>
      <c r="BV56" s="74"/>
      <c r="BW56" s="74"/>
      <c r="BX56" s="74"/>
      <c r="BY56" s="74"/>
      <c r="BZ56" s="74"/>
      <c r="CA56" s="74"/>
      <c r="CB56" s="74"/>
      <c r="CC56" s="74"/>
      <c r="CD56" s="74"/>
      <c r="CE56" s="74"/>
      <c r="CF56" s="74"/>
      <c r="CG56" s="74"/>
      <c r="CH56" s="74">
        <v>3000</v>
      </c>
      <c r="CI56" s="74"/>
      <c r="CJ56" s="74"/>
      <c r="CK56" s="74"/>
      <c r="CL56" s="74"/>
      <c r="CM56" s="74"/>
      <c r="CN56" s="74"/>
      <c r="CO56" s="74"/>
      <c r="CP56" s="74"/>
      <c r="CQ56" s="74"/>
      <c r="CR56" s="74"/>
      <c r="CS56" s="74"/>
      <c r="CT56" s="74"/>
      <c r="CU56" s="74"/>
      <c r="CV56" s="74"/>
      <c r="CW56" s="74"/>
      <c r="CX56" s="74"/>
      <c r="CY56" s="74"/>
      <c r="CZ56" s="74"/>
      <c r="DA56" s="74"/>
      <c r="DB56" s="74"/>
      <c r="DC56" s="74"/>
      <c r="DD56" s="74"/>
      <c r="DE56" s="74"/>
      <c r="DF56" s="74"/>
      <c r="DG56" s="74"/>
      <c r="DH56" s="74"/>
      <c r="DI56" s="74"/>
      <c r="DJ56" s="74"/>
      <c r="DK56" s="74"/>
      <c r="DL56" s="74"/>
      <c r="DM56" s="74"/>
      <c r="DN56" s="74"/>
      <c r="DO56" s="74"/>
      <c r="DP56" s="74"/>
      <c r="DQ56" s="74"/>
      <c r="DR56" s="74"/>
      <c r="DS56" s="74"/>
      <c r="DT56" s="74"/>
      <c r="DU56" s="74"/>
      <c r="DV56" s="74"/>
      <c r="DW56" s="74"/>
      <c r="DX56" s="74">
        <f t="shared" si="2"/>
        <v>3000</v>
      </c>
      <c r="DY56" s="74"/>
      <c r="DZ56" s="74"/>
      <c r="EA56" s="74"/>
      <c r="EB56" s="74"/>
      <c r="EC56" s="74"/>
      <c r="ED56" s="74"/>
      <c r="EE56" s="74"/>
      <c r="EF56" s="74"/>
      <c r="EG56" s="74"/>
      <c r="EH56" s="74"/>
      <c r="EI56" s="74"/>
      <c r="EJ56" s="74"/>
      <c r="EK56" s="74">
        <f t="shared" si="3"/>
        <v>0</v>
      </c>
      <c r="EL56" s="74"/>
      <c r="EM56" s="74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>
        <f t="shared" si="4"/>
        <v>0</v>
      </c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8"/>
    </row>
    <row r="57" spans="1:166" ht="24.3" customHeight="1" x14ac:dyDescent="0.25">
      <c r="A57" s="80" t="s">
        <v>179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1"/>
      <c r="AK57" s="70"/>
      <c r="AL57" s="71"/>
      <c r="AM57" s="71"/>
      <c r="AN57" s="71"/>
      <c r="AO57" s="71"/>
      <c r="AP57" s="71"/>
      <c r="AQ57" s="71" t="s">
        <v>40</v>
      </c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4">
        <v>16495.37</v>
      </c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>
        <v>16495.37</v>
      </c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>
        <v>16495.37</v>
      </c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>
        <f t="shared" si="2"/>
        <v>16495.37</v>
      </c>
      <c r="DY57" s="74"/>
      <c r="DZ57" s="74"/>
      <c r="EA57" s="74"/>
      <c r="EB57" s="74"/>
      <c r="EC57" s="74"/>
      <c r="ED57" s="74"/>
      <c r="EE57" s="74"/>
      <c r="EF57" s="74"/>
      <c r="EG57" s="74"/>
      <c r="EH57" s="74"/>
      <c r="EI57" s="74"/>
      <c r="EJ57" s="74"/>
      <c r="EK57" s="74">
        <f t="shared" si="3"/>
        <v>0</v>
      </c>
      <c r="EL57" s="74"/>
      <c r="EM57" s="74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>
        <f t="shared" si="4"/>
        <v>0</v>
      </c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8"/>
    </row>
    <row r="58" spans="1:166" ht="24.3" customHeight="1" x14ac:dyDescent="0.25">
      <c r="A58" s="80" t="s">
        <v>179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1"/>
      <c r="AK58" s="70"/>
      <c r="AL58" s="71"/>
      <c r="AM58" s="71"/>
      <c r="AN58" s="71"/>
      <c r="AO58" s="71"/>
      <c r="AP58" s="71"/>
      <c r="AQ58" s="71" t="s">
        <v>41</v>
      </c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4">
        <v>69324.56</v>
      </c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>
        <v>69324.56</v>
      </c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>
        <v>69324.56</v>
      </c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>
        <f t="shared" si="2"/>
        <v>69324.56</v>
      </c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>
        <f t="shared" si="3"/>
        <v>0</v>
      </c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>
        <f t="shared" si="4"/>
        <v>0</v>
      </c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8"/>
    </row>
    <row r="59" spans="1:166" ht="24.3" customHeight="1" x14ac:dyDescent="0.25">
      <c r="A59" s="80" t="s">
        <v>179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1"/>
      <c r="AK59" s="70"/>
      <c r="AL59" s="71"/>
      <c r="AM59" s="71"/>
      <c r="AN59" s="71"/>
      <c r="AO59" s="71"/>
      <c r="AP59" s="71"/>
      <c r="AQ59" s="71" t="s">
        <v>42</v>
      </c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4">
        <v>119328.03</v>
      </c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>
        <v>119328.03</v>
      </c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>
        <v>119328.03</v>
      </c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74"/>
      <c r="DG59" s="74"/>
      <c r="DH59" s="74"/>
      <c r="DI59" s="74"/>
      <c r="DJ59" s="74"/>
      <c r="DK59" s="74"/>
      <c r="DL59" s="74"/>
      <c r="DM59" s="74"/>
      <c r="DN59" s="74"/>
      <c r="DO59" s="74"/>
      <c r="DP59" s="74"/>
      <c r="DQ59" s="74"/>
      <c r="DR59" s="74"/>
      <c r="DS59" s="74"/>
      <c r="DT59" s="74"/>
      <c r="DU59" s="74"/>
      <c r="DV59" s="74"/>
      <c r="DW59" s="74"/>
      <c r="DX59" s="74">
        <f t="shared" si="2"/>
        <v>119328.03</v>
      </c>
      <c r="DY59" s="74"/>
      <c r="DZ59" s="74"/>
      <c r="EA59" s="74"/>
      <c r="EB59" s="74"/>
      <c r="EC59" s="74"/>
      <c r="ED59" s="74"/>
      <c r="EE59" s="74"/>
      <c r="EF59" s="74"/>
      <c r="EG59" s="74"/>
      <c r="EH59" s="74"/>
      <c r="EI59" s="74"/>
      <c r="EJ59" s="74"/>
      <c r="EK59" s="74">
        <f t="shared" si="3"/>
        <v>0</v>
      </c>
      <c r="EL59" s="74"/>
      <c r="EM59" s="74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>
        <f t="shared" si="4"/>
        <v>0</v>
      </c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8"/>
    </row>
    <row r="60" spans="1:166" ht="13.2" x14ac:dyDescent="0.25">
      <c r="A60" s="80" t="s">
        <v>178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1"/>
      <c r="AK60" s="70"/>
      <c r="AL60" s="71"/>
      <c r="AM60" s="71"/>
      <c r="AN60" s="71"/>
      <c r="AO60" s="71"/>
      <c r="AP60" s="71"/>
      <c r="AQ60" s="71" t="s">
        <v>43</v>
      </c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4">
        <v>215562.28</v>
      </c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>
        <v>215562.28</v>
      </c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>
        <v>215562.28</v>
      </c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  <c r="CU60" s="74"/>
      <c r="CV60" s="74"/>
      <c r="CW60" s="74"/>
      <c r="CX60" s="74"/>
      <c r="CY60" s="74"/>
      <c r="CZ60" s="74"/>
      <c r="DA60" s="74"/>
      <c r="DB60" s="74"/>
      <c r="DC60" s="74"/>
      <c r="DD60" s="74"/>
      <c r="DE60" s="74"/>
      <c r="DF60" s="74"/>
      <c r="DG60" s="74"/>
      <c r="DH60" s="74"/>
      <c r="DI60" s="74"/>
      <c r="DJ60" s="74"/>
      <c r="DK60" s="74"/>
      <c r="DL60" s="74"/>
      <c r="DM60" s="74"/>
      <c r="DN60" s="74"/>
      <c r="DO60" s="74"/>
      <c r="DP60" s="74"/>
      <c r="DQ60" s="74"/>
      <c r="DR60" s="74"/>
      <c r="DS60" s="74"/>
      <c r="DT60" s="74"/>
      <c r="DU60" s="74"/>
      <c r="DV60" s="74"/>
      <c r="DW60" s="74"/>
      <c r="DX60" s="74">
        <f t="shared" si="2"/>
        <v>215562.28</v>
      </c>
      <c r="DY60" s="74"/>
      <c r="DZ60" s="74"/>
      <c r="EA60" s="74"/>
      <c r="EB60" s="74"/>
      <c r="EC60" s="74"/>
      <c r="ED60" s="74"/>
      <c r="EE60" s="74"/>
      <c r="EF60" s="74"/>
      <c r="EG60" s="74"/>
      <c r="EH60" s="74"/>
      <c r="EI60" s="74"/>
      <c r="EJ60" s="74"/>
      <c r="EK60" s="74">
        <f t="shared" si="3"/>
        <v>0</v>
      </c>
      <c r="EL60" s="74"/>
      <c r="EM60" s="74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>
        <f t="shared" si="4"/>
        <v>0</v>
      </c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8"/>
    </row>
    <row r="61" spans="1:166" ht="13.2" x14ac:dyDescent="0.25">
      <c r="A61" s="80" t="s">
        <v>178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1"/>
      <c r="AK61" s="70"/>
      <c r="AL61" s="71"/>
      <c r="AM61" s="71"/>
      <c r="AN61" s="71"/>
      <c r="AO61" s="71"/>
      <c r="AP61" s="71"/>
      <c r="AQ61" s="71" t="s">
        <v>44</v>
      </c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4">
        <v>16875</v>
      </c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>
        <v>16875</v>
      </c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>
        <v>16875</v>
      </c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  <c r="CU61" s="74"/>
      <c r="CV61" s="74"/>
      <c r="CW61" s="74"/>
      <c r="CX61" s="74"/>
      <c r="CY61" s="74"/>
      <c r="CZ61" s="74"/>
      <c r="DA61" s="74"/>
      <c r="DB61" s="74"/>
      <c r="DC61" s="74"/>
      <c r="DD61" s="74"/>
      <c r="DE61" s="74"/>
      <c r="DF61" s="74"/>
      <c r="DG61" s="74"/>
      <c r="DH61" s="74"/>
      <c r="DI61" s="74"/>
      <c r="DJ61" s="74"/>
      <c r="DK61" s="74"/>
      <c r="DL61" s="74"/>
      <c r="DM61" s="74"/>
      <c r="DN61" s="74"/>
      <c r="DO61" s="74"/>
      <c r="DP61" s="74"/>
      <c r="DQ61" s="74"/>
      <c r="DR61" s="74"/>
      <c r="DS61" s="74"/>
      <c r="DT61" s="74"/>
      <c r="DU61" s="74"/>
      <c r="DV61" s="74"/>
      <c r="DW61" s="74"/>
      <c r="DX61" s="74">
        <f t="shared" si="2"/>
        <v>16875</v>
      </c>
      <c r="DY61" s="74"/>
      <c r="DZ61" s="74"/>
      <c r="EA61" s="74"/>
      <c r="EB61" s="74"/>
      <c r="EC61" s="74"/>
      <c r="ED61" s="74"/>
      <c r="EE61" s="74"/>
      <c r="EF61" s="74"/>
      <c r="EG61" s="74"/>
      <c r="EH61" s="74"/>
      <c r="EI61" s="74"/>
      <c r="EJ61" s="74"/>
      <c r="EK61" s="74">
        <f t="shared" si="3"/>
        <v>0</v>
      </c>
      <c r="EL61" s="74"/>
      <c r="EM61" s="74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>
        <f t="shared" si="4"/>
        <v>0</v>
      </c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8"/>
    </row>
    <row r="62" spans="1:166" ht="24.3" customHeight="1" x14ac:dyDescent="0.25">
      <c r="A62" s="80" t="s">
        <v>180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1"/>
      <c r="AK62" s="70"/>
      <c r="AL62" s="71"/>
      <c r="AM62" s="71"/>
      <c r="AN62" s="71"/>
      <c r="AO62" s="71"/>
      <c r="AP62" s="71"/>
      <c r="AQ62" s="71" t="s">
        <v>45</v>
      </c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4">
        <v>12162.48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>
        <v>12162.48</v>
      </c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>
        <v>12162.48</v>
      </c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  <c r="CU62" s="74"/>
      <c r="CV62" s="74"/>
      <c r="CW62" s="74"/>
      <c r="CX62" s="74"/>
      <c r="CY62" s="74"/>
      <c r="CZ62" s="74"/>
      <c r="DA62" s="74"/>
      <c r="DB62" s="74"/>
      <c r="DC62" s="74"/>
      <c r="DD62" s="74"/>
      <c r="DE62" s="74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>
        <f t="shared" si="2"/>
        <v>12162.48</v>
      </c>
      <c r="DY62" s="74"/>
      <c r="DZ62" s="74"/>
      <c r="EA62" s="74"/>
      <c r="EB62" s="74"/>
      <c r="EC62" s="74"/>
      <c r="ED62" s="74"/>
      <c r="EE62" s="74"/>
      <c r="EF62" s="74"/>
      <c r="EG62" s="74"/>
      <c r="EH62" s="74"/>
      <c r="EI62" s="74"/>
      <c r="EJ62" s="74"/>
      <c r="EK62" s="74">
        <f t="shared" si="3"/>
        <v>0</v>
      </c>
      <c r="EL62" s="74"/>
      <c r="EM62" s="74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>
        <f t="shared" si="4"/>
        <v>0</v>
      </c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8"/>
    </row>
    <row r="63" spans="1:166" ht="24.3" customHeight="1" x14ac:dyDescent="0.25">
      <c r="A63" s="80" t="s">
        <v>179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1"/>
      <c r="AK63" s="70"/>
      <c r="AL63" s="71"/>
      <c r="AM63" s="71"/>
      <c r="AN63" s="71"/>
      <c r="AO63" s="71"/>
      <c r="AP63" s="71"/>
      <c r="AQ63" s="71" t="s">
        <v>46</v>
      </c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4">
        <v>65099.82</v>
      </c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>
        <v>65099.82</v>
      </c>
      <c r="BV63" s="74"/>
      <c r="BW63" s="74"/>
      <c r="BX63" s="74"/>
      <c r="BY63" s="74"/>
      <c r="BZ63" s="74"/>
      <c r="CA63" s="74"/>
      <c r="CB63" s="74"/>
      <c r="CC63" s="74"/>
      <c r="CD63" s="74"/>
      <c r="CE63" s="74"/>
      <c r="CF63" s="74"/>
      <c r="CG63" s="74"/>
      <c r="CH63" s="74">
        <v>65099.82</v>
      </c>
      <c r="CI63" s="74"/>
      <c r="CJ63" s="74"/>
      <c r="CK63" s="74"/>
      <c r="CL63" s="74"/>
      <c r="CM63" s="74"/>
      <c r="CN63" s="74"/>
      <c r="CO63" s="74"/>
      <c r="CP63" s="74"/>
      <c r="CQ63" s="74"/>
      <c r="CR63" s="74"/>
      <c r="CS63" s="74"/>
      <c r="CT63" s="74"/>
      <c r="CU63" s="74"/>
      <c r="CV63" s="74"/>
      <c r="CW63" s="74"/>
      <c r="CX63" s="74"/>
      <c r="CY63" s="74"/>
      <c r="CZ63" s="74"/>
      <c r="DA63" s="74"/>
      <c r="DB63" s="74"/>
      <c r="DC63" s="74"/>
      <c r="DD63" s="74"/>
      <c r="DE63" s="74"/>
      <c r="DF63" s="74"/>
      <c r="DG63" s="74"/>
      <c r="DH63" s="74"/>
      <c r="DI63" s="74"/>
      <c r="DJ63" s="74"/>
      <c r="DK63" s="74"/>
      <c r="DL63" s="74"/>
      <c r="DM63" s="74"/>
      <c r="DN63" s="74"/>
      <c r="DO63" s="74"/>
      <c r="DP63" s="74"/>
      <c r="DQ63" s="74"/>
      <c r="DR63" s="74"/>
      <c r="DS63" s="74"/>
      <c r="DT63" s="74"/>
      <c r="DU63" s="74"/>
      <c r="DV63" s="74"/>
      <c r="DW63" s="74"/>
      <c r="DX63" s="74">
        <f t="shared" si="2"/>
        <v>65099.82</v>
      </c>
      <c r="DY63" s="74"/>
      <c r="DZ63" s="74"/>
      <c r="EA63" s="74"/>
      <c r="EB63" s="74"/>
      <c r="EC63" s="74"/>
      <c r="ED63" s="74"/>
      <c r="EE63" s="74"/>
      <c r="EF63" s="74"/>
      <c r="EG63" s="74"/>
      <c r="EH63" s="74"/>
      <c r="EI63" s="74"/>
      <c r="EJ63" s="74"/>
      <c r="EK63" s="74">
        <f t="shared" si="3"/>
        <v>0</v>
      </c>
      <c r="EL63" s="74"/>
      <c r="EM63" s="74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>
        <f t="shared" si="4"/>
        <v>0</v>
      </c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8"/>
    </row>
    <row r="64" spans="1:166" ht="24.3" customHeight="1" x14ac:dyDescent="0.25">
      <c r="A64" s="80" t="s">
        <v>179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1"/>
      <c r="AK64" s="70"/>
      <c r="AL64" s="71"/>
      <c r="AM64" s="71"/>
      <c r="AN64" s="71"/>
      <c r="AO64" s="71"/>
      <c r="AP64" s="71"/>
      <c r="AQ64" s="71" t="s">
        <v>47</v>
      </c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4">
        <v>5096.25</v>
      </c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>
        <v>5096.25</v>
      </c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>
        <v>5096.25</v>
      </c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74"/>
      <c r="DJ64" s="74"/>
      <c r="DK64" s="74"/>
      <c r="DL64" s="74"/>
      <c r="DM64" s="74"/>
      <c r="DN64" s="74"/>
      <c r="DO64" s="74"/>
      <c r="DP64" s="74"/>
      <c r="DQ64" s="74"/>
      <c r="DR64" s="74"/>
      <c r="DS64" s="74"/>
      <c r="DT64" s="74"/>
      <c r="DU64" s="74"/>
      <c r="DV64" s="74"/>
      <c r="DW64" s="74"/>
      <c r="DX64" s="74">
        <f t="shared" si="2"/>
        <v>5096.25</v>
      </c>
      <c r="DY64" s="74"/>
      <c r="DZ64" s="74"/>
      <c r="EA64" s="74"/>
      <c r="EB64" s="74"/>
      <c r="EC64" s="74"/>
      <c r="ED64" s="74"/>
      <c r="EE64" s="74"/>
      <c r="EF64" s="74"/>
      <c r="EG64" s="74"/>
      <c r="EH64" s="74"/>
      <c r="EI64" s="74"/>
      <c r="EJ64" s="74"/>
      <c r="EK64" s="74">
        <f t="shared" si="3"/>
        <v>0</v>
      </c>
      <c r="EL64" s="74"/>
      <c r="EM64" s="74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>
        <f t="shared" si="4"/>
        <v>0</v>
      </c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8"/>
    </row>
    <row r="65" spans="1:166" ht="24.3" customHeight="1" x14ac:dyDescent="0.25">
      <c r="A65" s="80" t="s">
        <v>179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1"/>
      <c r="AK65" s="70"/>
      <c r="AL65" s="71"/>
      <c r="AM65" s="71"/>
      <c r="AN65" s="71"/>
      <c r="AO65" s="71"/>
      <c r="AP65" s="71"/>
      <c r="AQ65" s="71" t="s">
        <v>48</v>
      </c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4">
        <v>0.01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>
        <v>0.01</v>
      </c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>
        <v>0.01</v>
      </c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74"/>
      <c r="DJ65" s="74"/>
      <c r="DK65" s="74"/>
      <c r="DL65" s="74"/>
      <c r="DM65" s="74"/>
      <c r="DN65" s="74"/>
      <c r="DO65" s="74"/>
      <c r="DP65" s="74"/>
      <c r="DQ65" s="74"/>
      <c r="DR65" s="74"/>
      <c r="DS65" s="74"/>
      <c r="DT65" s="74"/>
      <c r="DU65" s="74"/>
      <c r="DV65" s="74"/>
      <c r="DW65" s="74"/>
      <c r="DX65" s="74">
        <f t="shared" si="2"/>
        <v>0.01</v>
      </c>
      <c r="DY65" s="74"/>
      <c r="DZ65" s="74"/>
      <c r="EA65" s="74"/>
      <c r="EB65" s="74"/>
      <c r="EC65" s="74"/>
      <c r="ED65" s="74"/>
      <c r="EE65" s="74"/>
      <c r="EF65" s="74"/>
      <c r="EG65" s="74"/>
      <c r="EH65" s="74"/>
      <c r="EI65" s="74"/>
      <c r="EJ65" s="74"/>
      <c r="EK65" s="74">
        <f t="shared" si="3"/>
        <v>0</v>
      </c>
      <c r="EL65" s="74"/>
      <c r="EM65" s="74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>
        <f t="shared" si="4"/>
        <v>0</v>
      </c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8"/>
    </row>
    <row r="66" spans="1:166" ht="13.2" x14ac:dyDescent="0.25">
      <c r="A66" s="80" t="s">
        <v>181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1"/>
      <c r="AK66" s="70"/>
      <c r="AL66" s="71"/>
      <c r="AM66" s="71"/>
      <c r="AN66" s="71"/>
      <c r="AO66" s="71"/>
      <c r="AP66" s="71"/>
      <c r="AQ66" s="71" t="s">
        <v>49</v>
      </c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4">
        <v>7700</v>
      </c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>
        <v>7700</v>
      </c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>
        <v>7700</v>
      </c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74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>
        <f t="shared" si="2"/>
        <v>7700</v>
      </c>
      <c r="DY66" s="74"/>
      <c r="DZ66" s="74"/>
      <c r="EA66" s="74"/>
      <c r="EB66" s="74"/>
      <c r="EC66" s="74"/>
      <c r="ED66" s="74"/>
      <c r="EE66" s="74"/>
      <c r="EF66" s="74"/>
      <c r="EG66" s="74"/>
      <c r="EH66" s="74"/>
      <c r="EI66" s="74"/>
      <c r="EJ66" s="74"/>
      <c r="EK66" s="74">
        <f t="shared" si="3"/>
        <v>0</v>
      </c>
      <c r="EL66" s="74"/>
      <c r="EM66" s="74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>
        <f t="shared" si="4"/>
        <v>0</v>
      </c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8"/>
    </row>
    <row r="67" spans="1:166" ht="13.2" x14ac:dyDescent="0.25">
      <c r="A67" s="80" t="s">
        <v>182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1"/>
      <c r="AK67" s="70"/>
      <c r="AL67" s="71"/>
      <c r="AM67" s="71"/>
      <c r="AN67" s="71"/>
      <c r="AO67" s="71"/>
      <c r="AP67" s="71"/>
      <c r="AQ67" s="71" t="s">
        <v>50</v>
      </c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4">
        <v>136500</v>
      </c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>
        <v>136500</v>
      </c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>
        <v>122850</v>
      </c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74"/>
      <c r="DJ67" s="74"/>
      <c r="DK67" s="74"/>
      <c r="DL67" s="74"/>
      <c r="DM67" s="74"/>
      <c r="DN67" s="74"/>
      <c r="DO67" s="74"/>
      <c r="DP67" s="74"/>
      <c r="DQ67" s="74"/>
      <c r="DR67" s="74"/>
      <c r="DS67" s="74"/>
      <c r="DT67" s="74"/>
      <c r="DU67" s="74"/>
      <c r="DV67" s="74"/>
      <c r="DW67" s="74"/>
      <c r="DX67" s="74">
        <f t="shared" si="2"/>
        <v>122850</v>
      </c>
      <c r="DY67" s="74"/>
      <c r="DZ67" s="74"/>
      <c r="EA67" s="74"/>
      <c r="EB67" s="74"/>
      <c r="EC67" s="74"/>
      <c r="ED67" s="74"/>
      <c r="EE67" s="74"/>
      <c r="EF67" s="74"/>
      <c r="EG67" s="74"/>
      <c r="EH67" s="74"/>
      <c r="EI67" s="74"/>
      <c r="EJ67" s="74"/>
      <c r="EK67" s="74">
        <f t="shared" si="3"/>
        <v>13650</v>
      </c>
      <c r="EL67" s="74"/>
      <c r="EM67" s="74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>
        <f t="shared" si="4"/>
        <v>13650</v>
      </c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8"/>
    </row>
    <row r="68" spans="1:166" ht="13.2" x14ac:dyDescent="0.25">
      <c r="A68" s="80" t="s">
        <v>183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1"/>
      <c r="AK68" s="70"/>
      <c r="AL68" s="71"/>
      <c r="AM68" s="71"/>
      <c r="AN68" s="71"/>
      <c r="AO68" s="71"/>
      <c r="AP68" s="71"/>
      <c r="AQ68" s="71" t="s">
        <v>51</v>
      </c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4">
        <v>1585.32</v>
      </c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>
        <v>1585.32</v>
      </c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>
        <v>1585.32</v>
      </c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  <c r="CU68" s="74"/>
      <c r="CV68" s="74"/>
      <c r="CW68" s="74"/>
      <c r="CX68" s="74"/>
      <c r="CY68" s="74"/>
      <c r="CZ68" s="74"/>
      <c r="DA68" s="74"/>
      <c r="DB68" s="74"/>
      <c r="DC68" s="74"/>
      <c r="DD68" s="74"/>
      <c r="DE68" s="74"/>
      <c r="DF68" s="74"/>
      <c r="DG68" s="74"/>
      <c r="DH68" s="74"/>
      <c r="DI68" s="74"/>
      <c r="DJ68" s="74"/>
      <c r="DK68" s="74"/>
      <c r="DL68" s="74"/>
      <c r="DM68" s="74"/>
      <c r="DN68" s="74"/>
      <c r="DO68" s="74"/>
      <c r="DP68" s="74"/>
      <c r="DQ68" s="74"/>
      <c r="DR68" s="74"/>
      <c r="DS68" s="74"/>
      <c r="DT68" s="74"/>
      <c r="DU68" s="74"/>
      <c r="DV68" s="74"/>
      <c r="DW68" s="74"/>
      <c r="DX68" s="74">
        <f t="shared" si="2"/>
        <v>1585.32</v>
      </c>
      <c r="DY68" s="74"/>
      <c r="DZ68" s="74"/>
      <c r="EA68" s="74"/>
      <c r="EB68" s="74"/>
      <c r="EC68" s="74"/>
      <c r="ED68" s="74"/>
      <c r="EE68" s="74"/>
      <c r="EF68" s="74"/>
      <c r="EG68" s="74"/>
      <c r="EH68" s="74"/>
      <c r="EI68" s="74"/>
      <c r="EJ68" s="74"/>
      <c r="EK68" s="74">
        <f t="shared" si="3"/>
        <v>0</v>
      </c>
      <c r="EL68" s="74"/>
      <c r="EM68" s="74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>
        <f t="shared" si="4"/>
        <v>0</v>
      </c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8"/>
    </row>
    <row r="69" spans="1:166" ht="24.3" customHeight="1" x14ac:dyDescent="0.25">
      <c r="A69" s="80" t="s">
        <v>184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1"/>
      <c r="AK69" s="70"/>
      <c r="AL69" s="71"/>
      <c r="AM69" s="71"/>
      <c r="AN69" s="71"/>
      <c r="AO69" s="71"/>
      <c r="AP69" s="71"/>
      <c r="AQ69" s="71" t="s">
        <v>52</v>
      </c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4">
        <v>1000</v>
      </c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>
        <v>1000</v>
      </c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>
        <v>1000</v>
      </c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  <c r="CU69" s="74"/>
      <c r="CV69" s="74"/>
      <c r="CW69" s="74"/>
      <c r="CX69" s="74"/>
      <c r="CY69" s="74"/>
      <c r="CZ69" s="74"/>
      <c r="DA69" s="74"/>
      <c r="DB69" s="74"/>
      <c r="DC69" s="74"/>
      <c r="DD69" s="74"/>
      <c r="DE69" s="74"/>
      <c r="DF69" s="74"/>
      <c r="DG69" s="74"/>
      <c r="DH69" s="74"/>
      <c r="DI69" s="74"/>
      <c r="DJ69" s="74"/>
      <c r="DK69" s="74"/>
      <c r="DL69" s="74"/>
      <c r="DM69" s="74"/>
      <c r="DN69" s="74"/>
      <c r="DO69" s="74"/>
      <c r="DP69" s="74"/>
      <c r="DQ69" s="74"/>
      <c r="DR69" s="74"/>
      <c r="DS69" s="74"/>
      <c r="DT69" s="74"/>
      <c r="DU69" s="74"/>
      <c r="DV69" s="74"/>
      <c r="DW69" s="74"/>
      <c r="DX69" s="74">
        <f t="shared" si="2"/>
        <v>1000</v>
      </c>
      <c r="DY69" s="74"/>
      <c r="DZ69" s="74"/>
      <c r="EA69" s="74"/>
      <c r="EB69" s="74"/>
      <c r="EC69" s="74"/>
      <c r="ED69" s="74"/>
      <c r="EE69" s="74"/>
      <c r="EF69" s="74"/>
      <c r="EG69" s="74"/>
      <c r="EH69" s="74"/>
      <c r="EI69" s="74"/>
      <c r="EJ69" s="74"/>
      <c r="EK69" s="74">
        <f t="shared" si="3"/>
        <v>0</v>
      </c>
      <c r="EL69" s="74"/>
      <c r="EM69" s="74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>
        <f t="shared" si="4"/>
        <v>0</v>
      </c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8"/>
    </row>
    <row r="70" spans="1:166" ht="24.3" customHeight="1" x14ac:dyDescent="0.25">
      <c r="A70" s="80" t="s">
        <v>184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1"/>
      <c r="AK70" s="70"/>
      <c r="AL70" s="71"/>
      <c r="AM70" s="71"/>
      <c r="AN70" s="71"/>
      <c r="AO70" s="71"/>
      <c r="AP70" s="71"/>
      <c r="AQ70" s="71" t="s">
        <v>53</v>
      </c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4">
        <v>22744.799999999999</v>
      </c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>
        <v>22744.799999999999</v>
      </c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>
        <v>22744.799999999999</v>
      </c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  <c r="CU70" s="74"/>
      <c r="CV70" s="74"/>
      <c r="CW70" s="74"/>
      <c r="CX70" s="74"/>
      <c r="CY70" s="74"/>
      <c r="CZ70" s="74"/>
      <c r="DA70" s="74"/>
      <c r="DB70" s="74"/>
      <c r="DC70" s="74"/>
      <c r="DD70" s="74"/>
      <c r="DE70" s="74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>
        <f t="shared" si="2"/>
        <v>22744.799999999999</v>
      </c>
      <c r="DY70" s="74"/>
      <c r="DZ70" s="74"/>
      <c r="EA70" s="74"/>
      <c r="EB70" s="74"/>
      <c r="EC70" s="74"/>
      <c r="ED70" s="74"/>
      <c r="EE70" s="74"/>
      <c r="EF70" s="74"/>
      <c r="EG70" s="74"/>
      <c r="EH70" s="74"/>
      <c r="EI70" s="74"/>
      <c r="EJ70" s="74"/>
      <c r="EK70" s="74">
        <f t="shared" si="3"/>
        <v>0</v>
      </c>
      <c r="EL70" s="74"/>
      <c r="EM70" s="74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>
        <f t="shared" si="4"/>
        <v>0</v>
      </c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8"/>
    </row>
    <row r="71" spans="1:166" ht="24.3" customHeight="1" x14ac:dyDescent="0.25">
      <c r="A71" s="80" t="s">
        <v>184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1"/>
      <c r="AK71" s="70"/>
      <c r="AL71" s="71"/>
      <c r="AM71" s="71"/>
      <c r="AN71" s="71"/>
      <c r="AO71" s="71"/>
      <c r="AP71" s="71"/>
      <c r="AQ71" s="71" t="s">
        <v>54</v>
      </c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4">
        <v>9650</v>
      </c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>
        <v>9650</v>
      </c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>
        <v>9650</v>
      </c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>
        <f t="shared" si="2"/>
        <v>9650</v>
      </c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>
        <f t="shared" si="3"/>
        <v>0</v>
      </c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>
        <f t="shared" si="4"/>
        <v>0</v>
      </c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8"/>
    </row>
    <row r="72" spans="1:166" ht="13.2" x14ac:dyDescent="0.25">
      <c r="A72" s="80" t="s">
        <v>185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1"/>
      <c r="AK72" s="70"/>
      <c r="AL72" s="71"/>
      <c r="AM72" s="71"/>
      <c r="AN72" s="71"/>
      <c r="AO72" s="71"/>
      <c r="AP72" s="71"/>
      <c r="AQ72" s="71" t="s">
        <v>55</v>
      </c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4">
        <v>4115.97</v>
      </c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>
        <v>4115.97</v>
      </c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>
        <v>4115.97</v>
      </c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74"/>
      <c r="DF72" s="74"/>
      <c r="DG72" s="74"/>
      <c r="DH72" s="74"/>
      <c r="DI72" s="74"/>
      <c r="DJ72" s="74"/>
      <c r="DK72" s="74"/>
      <c r="DL72" s="74"/>
      <c r="DM72" s="74"/>
      <c r="DN72" s="74"/>
      <c r="DO72" s="74"/>
      <c r="DP72" s="74"/>
      <c r="DQ72" s="74"/>
      <c r="DR72" s="74"/>
      <c r="DS72" s="74"/>
      <c r="DT72" s="74"/>
      <c r="DU72" s="74"/>
      <c r="DV72" s="74"/>
      <c r="DW72" s="74"/>
      <c r="DX72" s="74">
        <f t="shared" si="2"/>
        <v>4115.97</v>
      </c>
      <c r="DY72" s="74"/>
      <c r="DZ72" s="74"/>
      <c r="EA72" s="74"/>
      <c r="EB72" s="74"/>
      <c r="EC72" s="74"/>
      <c r="ED72" s="74"/>
      <c r="EE72" s="74"/>
      <c r="EF72" s="74"/>
      <c r="EG72" s="74"/>
      <c r="EH72" s="74"/>
      <c r="EI72" s="74"/>
      <c r="EJ72" s="74"/>
      <c r="EK72" s="74">
        <f t="shared" si="3"/>
        <v>0</v>
      </c>
      <c r="EL72" s="74"/>
      <c r="EM72" s="74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>
        <f t="shared" si="4"/>
        <v>0</v>
      </c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8"/>
    </row>
    <row r="73" spans="1:166" ht="13.2" x14ac:dyDescent="0.25">
      <c r="A73" s="80" t="s">
        <v>185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1"/>
      <c r="AK73" s="70"/>
      <c r="AL73" s="71"/>
      <c r="AM73" s="71"/>
      <c r="AN73" s="71"/>
      <c r="AO73" s="71"/>
      <c r="AP73" s="71"/>
      <c r="AQ73" s="71" t="s">
        <v>56</v>
      </c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4">
        <v>11374.71</v>
      </c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>
        <v>11374.71</v>
      </c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>
        <v>11374.71</v>
      </c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74"/>
      <c r="DF73" s="74"/>
      <c r="DG73" s="74"/>
      <c r="DH73" s="74"/>
      <c r="DI73" s="74"/>
      <c r="DJ73" s="74"/>
      <c r="DK73" s="74"/>
      <c r="DL73" s="74"/>
      <c r="DM73" s="74"/>
      <c r="DN73" s="74"/>
      <c r="DO73" s="74"/>
      <c r="DP73" s="74"/>
      <c r="DQ73" s="74"/>
      <c r="DR73" s="74"/>
      <c r="DS73" s="74"/>
      <c r="DT73" s="74"/>
      <c r="DU73" s="74"/>
      <c r="DV73" s="74"/>
      <c r="DW73" s="74"/>
      <c r="DX73" s="74">
        <f t="shared" si="2"/>
        <v>11374.71</v>
      </c>
      <c r="DY73" s="74"/>
      <c r="DZ73" s="74"/>
      <c r="EA73" s="74"/>
      <c r="EB73" s="74"/>
      <c r="EC73" s="74"/>
      <c r="ED73" s="74"/>
      <c r="EE73" s="74"/>
      <c r="EF73" s="74"/>
      <c r="EG73" s="74"/>
      <c r="EH73" s="74"/>
      <c r="EI73" s="74"/>
      <c r="EJ73" s="74"/>
      <c r="EK73" s="74">
        <f t="shared" si="3"/>
        <v>0</v>
      </c>
      <c r="EL73" s="74"/>
      <c r="EM73" s="74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>
        <f t="shared" si="4"/>
        <v>0</v>
      </c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8"/>
    </row>
    <row r="74" spans="1:166" ht="13.2" x14ac:dyDescent="0.25">
      <c r="A74" s="80" t="s">
        <v>185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1"/>
      <c r="AK74" s="70"/>
      <c r="AL74" s="71"/>
      <c r="AM74" s="71"/>
      <c r="AN74" s="71"/>
      <c r="AO74" s="71"/>
      <c r="AP74" s="71"/>
      <c r="AQ74" s="71" t="s">
        <v>57</v>
      </c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4">
        <v>118600.15</v>
      </c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>
        <v>118600.15</v>
      </c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>
        <v>118600.15</v>
      </c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  <c r="CU74" s="74"/>
      <c r="CV74" s="74"/>
      <c r="CW74" s="74"/>
      <c r="CX74" s="74"/>
      <c r="CY74" s="74"/>
      <c r="CZ74" s="74"/>
      <c r="DA74" s="74"/>
      <c r="DB74" s="74"/>
      <c r="DC74" s="74"/>
      <c r="DD74" s="74"/>
      <c r="DE74" s="74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>
        <f t="shared" si="2"/>
        <v>118600.15</v>
      </c>
      <c r="DY74" s="74"/>
      <c r="DZ74" s="74"/>
      <c r="EA74" s="74"/>
      <c r="EB74" s="74"/>
      <c r="EC74" s="74"/>
      <c r="ED74" s="74"/>
      <c r="EE74" s="74"/>
      <c r="EF74" s="74"/>
      <c r="EG74" s="74"/>
      <c r="EH74" s="74"/>
      <c r="EI74" s="74"/>
      <c r="EJ74" s="74"/>
      <c r="EK74" s="74">
        <f t="shared" si="3"/>
        <v>0</v>
      </c>
      <c r="EL74" s="74"/>
      <c r="EM74" s="74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>
        <f t="shared" si="4"/>
        <v>0</v>
      </c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8"/>
    </row>
    <row r="75" spans="1:166" ht="13.2" x14ac:dyDescent="0.25">
      <c r="A75" s="80" t="s">
        <v>185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1"/>
      <c r="AK75" s="70"/>
      <c r="AL75" s="71"/>
      <c r="AM75" s="71"/>
      <c r="AN75" s="71"/>
      <c r="AO75" s="71"/>
      <c r="AP75" s="71"/>
      <c r="AQ75" s="71" t="s">
        <v>58</v>
      </c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4">
        <v>3800</v>
      </c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>
        <v>3800</v>
      </c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>
        <v>3800</v>
      </c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>
        <f t="shared" si="2"/>
        <v>3800</v>
      </c>
      <c r="DY75" s="74"/>
      <c r="DZ75" s="74"/>
      <c r="EA75" s="74"/>
      <c r="EB75" s="74"/>
      <c r="EC75" s="74"/>
      <c r="ED75" s="74"/>
      <c r="EE75" s="74"/>
      <c r="EF75" s="74"/>
      <c r="EG75" s="74"/>
      <c r="EH75" s="74"/>
      <c r="EI75" s="74"/>
      <c r="EJ75" s="74"/>
      <c r="EK75" s="74">
        <f t="shared" si="3"/>
        <v>0</v>
      </c>
      <c r="EL75" s="74"/>
      <c r="EM75" s="74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>
        <f t="shared" si="4"/>
        <v>0</v>
      </c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8"/>
    </row>
    <row r="76" spans="1:166" ht="13.2" x14ac:dyDescent="0.25">
      <c r="A76" s="80" t="s">
        <v>185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  <c r="AK76" s="70"/>
      <c r="AL76" s="71"/>
      <c r="AM76" s="71"/>
      <c r="AN76" s="71"/>
      <c r="AO76" s="71"/>
      <c r="AP76" s="71"/>
      <c r="AQ76" s="71" t="s">
        <v>59</v>
      </c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4">
        <v>3961.54</v>
      </c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>
        <v>3961.54</v>
      </c>
      <c r="BV76" s="74"/>
      <c r="BW76" s="74"/>
      <c r="BX76" s="74"/>
      <c r="BY76" s="74"/>
      <c r="BZ76" s="74"/>
      <c r="CA76" s="74"/>
      <c r="CB76" s="74"/>
      <c r="CC76" s="74"/>
      <c r="CD76" s="74"/>
      <c r="CE76" s="74"/>
      <c r="CF76" s="74"/>
      <c r="CG76" s="74"/>
      <c r="CH76" s="74">
        <v>3961.54</v>
      </c>
      <c r="CI76" s="74"/>
      <c r="CJ76" s="74"/>
      <c r="CK76" s="74"/>
      <c r="CL76" s="74"/>
      <c r="CM76" s="74"/>
      <c r="CN76" s="74"/>
      <c r="CO76" s="74"/>
      <c r="CP76" s="74"/>
      <c r="CQ76" s="74"/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74"/>
      <c r="DF76" s="74"/>
      <c r="DG76" s="74"/>
      <c r="DH76" s="74"/>
      <c r="DI76" s="74"/>
      <c r="DJ76" s="74"/>
      <c r="DK76" s="74"/>
      <c r="DL76" s="74"/>
      <c r="DM76" s="74"/>
      <c r="DN76" s="74"/>
      <c r="DO76" s="74"/>
      <c r="DP76" s="74"/>
      <c r="DQ76" s="74"/>
      <c r="DR76" s="74"/>
      <c r="DS76" s="74"/>
      <c r="DT76" s="74"/>
      <c r="DU76" s="74"/>
      <c r="DV76" s="74"/>
      <c r="DW76" s="74"/>
      <c r="DX76" s="74">
        <f t="shared" si="2"/>
        <v>3961.54</v>
      </c>
      <c r="DY76" s="74"/>
      <c r="DZ76" s="74"/>
      <c r="EA76" s="74"/>
      <c r="EB76" s="74"/>
      <c r="EC76" s="74"/>
      <c r="ED76" s="74"/>
      <c r="EE76" s="74"/>
      <c r="EF76" s="74"/>
      <c r="EG76" s="74"/>
      <c r="EH76" s="74"/>
      <c r="EI76" s="74"/>
      <c r="EJ76" s="74"/>
      <c r="EK76" s="74">
        <f t="shared" si="3"/>
        <v>0</v>
      </c>
      <c r="EL76" s="74"/>
      <c r="EM76" s="74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>
        <f t="shared" si="4"/>
        <v>0</v>
      </c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8"/>
    </row>
    <row r="77" spans="1:166" ht="13.2" x14ac:dyDescent="0.25">
      <c r="A77" s="80" t="s">
        <v>186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1"/>
      <c r="AK77" s="70"/>
      <c r="AL77" s="71"/>
      <c r="AM77" s="71"/>
      <c r="AN77" s="71"/>
      <c r="AO77" s="71"/>
      <c r="AP77" s="71"/>
      <c r="AQ77" s="71" t="s">
        <v>60</v>
      </c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4">
        <v>3999.01</v>
      </c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>
        <v>3999.01</v>
      </c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>
        <v>3999.01</v>
      </c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74"/>
      <c r="DF77" s="74"/>
      <c r="DG77" s="74"/>
      <c r="DH77" s="74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>
        <f t="shared" si="2"/>
        <v>3999.01</v>
      </c>
      <c r="DY77" s="74"/>
      <c r="DZ77" s="74"/>
      <c r="EA77" s="74"/>
      <c r="EB77" s="74"/>
      <c r="EC77" s="74"/>
      <c r="ED77" s="74"/>
      <c r="EE77" s="74"/>
      <c r="EF77" s="74"/>
      <c r="EG77" s="74"/>
      <c r="EH77" s="74"/>
      <c r="EI77" s="74"/>
      <c r="EJ77" s="74"/>
      <c r="EK77" s="74">
        <f t="shared" si="3"/>
        <v>0</v>
      </c>
      <c r="EL77" s="74"/>
      <c r="EM77" s="74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>
        <f t="shared" si="4"/>
        <v>0</v>
      </c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8"/>
    </row>
    <row r="78" spans="1:166" ht="24.3" customHeight="1" x14ac:dyDescent="0.25">
      <c r="A78" s="80" t="s">
        <v>187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1"/>
      <c r="AK78" s="70"/>
      <c r="AL78" s="71"/>
      <c r="AM78" s="71"/>
      <c r="AN78" s="71"/>
      <c r="AO78" s="71"/>
      <c r="AP78" s="71"/>
      <c r="AQ78" s="71" t="s">
        <v>61</v>
      </c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4">
        <v>48500</v>
      </c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>
        <v>48500</v>
      </c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>
        <v>48500</v>
      </c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4"/>
      <c r="DH78" s="74"/>
      <c r="DI78" s="74"/>
      <c r="DJ78" s="74"/>
      <c r="DK78" s="74"/>
      <c r="DL78" s="74"/>
      <c r="DM78" s="74"/>
      <c r="DN78" s="74"/>
      <c r="DO78" s="74"/>
      <c r="DP78" s="74"/>
      <c r="DQ78" s="74"/>
      <c r="DR78" s="74"/>
      <c r="DS78" s="74"/>
      <c r="DT78" s="74"/>
      <c r="DU78" s="74"/>
      <c r="DV78" s="74"/>
      <c r="DW78" s="74"/>
      <c r="DX78" s="74">
        <f t="shared" si="2"/>
        <v>48500</v>
      </c>
      <c r="DY78" s="74"/>
      <c r="DZ78" s="74"/>
      <c r="EA78" s="74"/>
      <c r="EB78" s="74"/>
      <c r="EC78" s="74"/>
      <c r="ED78" s="74"/>
      <c r="EE78" s="74"/>
      <c r="EF78" s="74"/>
      <c r="EG78" s="74"/>
      <c r="EH78" s="74"/>
      <c r="EI78" s="74"/>
      <c r="EJ78" s="74"/>
      <c r="EK78" s="74">
        <f t="shared" si="3"/>
        <v>0</v>
      </c>
      <c r="EL78" s="74"/>
      <c r="EM78" s="74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>
        <f t="shared" si="4"/>
        <v>0</v>
      </c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8"/>
    </row>
    <row r="79" spans="1:166" ht="24.3" customHeight="1" x14ac:dyDescent="0.25">
      <c r="A79" s="80" t="s">
        <v>188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1"/>
      <c r="AK79" s="70"/>
      <c r="AL79" s="71"/>
      <c r="AM79" s="71"/>
      <c r="AN79" s="71"/>
      <c r="AO79" s="71"/>
      <c r="AP79" s="71"/>
      <c r="AQ79" s="71" t="s">
        <v>62</v>
      </c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4">
        <v>5580</v>
      </c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>
        <v>5580</v>
      </c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>
        <v>5580</v>
      </c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74"/>
      <c r="DF79" s="74"/>
      <c r="DG79" s="74"/>
      <c r="DH79" s="74"/>
      <c r="DI79" s="74"/>
      <c r="DJ79" s="74"/>
      <c r="DK79" s="74"/>
      <c r="DL79" s="74"/>
      <c r="DM79" s="74"/>
      <c r="DN79" s="74"/>
      <c r="DO79" s="74"/>
      <c r="DP79" s="74"/>
      <c r="DQ79" s="74"/>
      <c r="DR79" s="74"/>
      <c r="DS79" s="74"/>
      <c r="DT79" s="74"/>
      <c r="DU79" s="74"/>
      <c r="DV79" s="74"/>
      <c r="DW79" s="74"/>
      <c r="DX79" s="74">
        <f t="shared" si="2"/>
        <v>5580</v>
      </c>
      <c r="DY79" s="74"/>
      <c r="DZ79" s="74"/>
      <c r="EA79" s="74"/>
      <c r="EB79" s="74"/>
      <c r="EC79" s="74"/>
      <c r="ED79" s="74"/>
      <c r="EE79" s="74"/>
      <c r="EF79" s="74"/>
      <c r="EG79" s="74"/>
      <c r="EH79" s="74"/>
      <c r="EI79" s="74"/>
      <c r="EJ79" s="74"/>
      <c r="EK79" s="74">
        <f t="shared" si="3"/>
        <v>0</v>
      </c>
      <c r="EL79" s="74"/>
      <c r="EM79" s="74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>
        <f t="shared" si="4"/>
        <v>0</v>
      </c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8"/>
    </row>
    <row r="80" spans="1:166" ht="24.3" customHeight="1" x14ac:dyDescent="0.25">
      <c r="A80" s="80" t="s">
        <v>188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1"/>
      <c r="AK80" s="70"/>
      <c r="AL80" s="71"/>
      <c r="AM80" s="71"/>
      <c r="AN80" s="71"/>
      <c r="AO80" s="71"/>
      <c r="AP80" s="71"/>
      <c r="AQ80" s="71" t="s">
        <v>63</v>
      </c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4">
        <v>2500</v>
      </c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>
        <v>2500</v>
      </c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>
        <v>2500</v>
      </c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>
        <f t="shared" si="2"/>
        <v>2500</v>
      </c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>
        <f t="shared" si="3"/>
        <v>0</v>
      </c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>
        <f t="shared" si="4"/>
        <v>0</v>
      </c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8"/>
    </row>
    <row r="81" spans="1:166" ht="24.3" customHeight="1" x14ac:dyDescent="0.25">
      <c r="A81" s="80" t="s">
        <v>188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1"/>
      <c r="AK81" s="70"/>
      <c r="AL81" s="71"/>
      <c r="AM81" s="71"/>
      <c r="AN81" s="71"/>
      <c r="AO81" s="71"/>
      <c r="AP81" s="71"/>
      <c r="AQ81" s="71" t="s">
        <v>64</v>
      </c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4">
        <v>20439.8</v>
      </c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>
        <v>20439.8</v>
      </c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>
        <v>20439.8</v>
      </c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>
        <f t="shared" si="2"/>
        <v>20439.8</v>
      </c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>
        <f t="shared" si="3"/>
        <v>0</v>
      </c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>
        <f t="shared" si="4"/>
        <v>0</v>
      </c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8"/>
    </row>
    <row r="82" spans="1:166" ht="24.3" customHeight="1" x14ac:dyDescent="0.25">
      <c r="A82" s="80" t="s">
        <v>188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1"/>
      <c r="AK82" s="70"/>
      <c r="AL82" s="71"/>
      <c r="AM82" s="71"/>
      <c r="AN82" s="71"/>
      <c r="AO82" s="71"/>
      <c r="AP82" s="71"/>
      <c r="AQ82" s="71" t="s">
        <v>65</v>
      </c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4">
        <v>4200</v>
      </c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>
        <v>4200</v>
      </c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>
        <v>4200</v>
      </c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>
        <f t="shared" si="2"/>
        <v>4200</v>
      </c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>
        <f t="shared" si="3"/>
        <v>0</v>
      </c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>
        <f t="shared" si="4"/>
        <v>0</v>
      </c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8"/>
    </row>
    <row r="83" spans="1:166" ht="24.3" customHeight="1" x14ac:dyDescent="0.25">
      <c r="A83" s="80" t="s">
        <v>188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1"/>
      <c r="AK83" s="70"/>
      <c r="AL83" s="71"/>
      <c r="AM83" s="71"/>
      <c r="AN83" s="71"/>
      <c r="AO83" s="71"/>
      <c r="AP83" s="71"/>
      <c r="AQ83" s="71" t="s">
        <v>66</v>
      </c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4">
        <v>1255.2</v>
      </c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>
        <v>1255.2</v>
      </c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>
        <v>1255.2</v>
      </c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>
        <f t="shared" ref="DX83:DX114" si="5">CH83+CX83+DK83</f>
        <v>1255.2</v>
      </c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>
        <f t="shared" ref="EK83:EK114" si="6">BC83-DX83</f>
        <v>0</v>
      </c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>
        <f t="shared" ref="EX83:EX114" si="7">BU83-DX83</f>
        <v>0</v>
      </c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8"/>
    </row>
    <row r="84" spans="1:166" ht="13.2" x14ac:dyDescent="0.25">
      <c r="A84" s="80" t="s">
        <v>183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1"/>
      <c r="AK84" s="70"/>
      <c r="AL84" s="71"/>
      <c r="AM84" s="71"/>
      <c r="AN84" s="71"/>
      <c r="AO84" s="71"/>
      <c r="AP84" s="71"/>
      <c r="AQ84" s="71" t="s">
        <v>67</v>
      </c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4">
        <v>3805.99</v>
      </c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>
        <v>3805.99</v>
      </c>
      <c r="BV84" s="74"/>
      <c r="BW84" s="74"/>
      <c r="BX84" s="74"/>
      <c r="BY84" s="74"/>
      <c r="BZ84" s="74"/>
      <c r="CA84" s="74"/>
      <c r="CB84" s="74"/>
      <c r="CC84" s="74"/>
      <c r="CD84" s="74"/>
      <c r="CE84" s="74"/>
      <c r="CF84" s="74"/>
      <c r="CG84" s="74"/>
      <c r="CH84" s="74">
        <v>3805.99</v>
      </c>
      <c r="CI84" s="74"/>
      <c r="CJ84" s="74"/>
      <c r="CK84" s="74"/>
      <c r="CL84" s="74"/>
      <c r="CM84" s="74"/>
      <c r="CN84" s="74"/>
      <c r="CO84" s="74"/>
      <c r="CP84" s="74"/>
      <c r="CQ84" s="74"/>
      <c r="CR84" s="74"/>
      <c r="CS84" s="74"/>
      <c r="CT84" s="74"/>
      <c r="CU84" s="74"/>
      <c r="CV84" s="74"/>
      <c r="CW84" s="74"/>
      <c r="CX84" s="74"/>
      <c r="CY84" s="74"/>
      <c r="CZ84" s="74"/>
      <c r="DA84" s="74"/>
      <c r="DB84" s="74"/>
      <c r="DC84" s="74"/>
      <c r="DD84" s="74"/>
      <c r="DE84" s="74"/>
      <c r="DF84" s="74"/>
      <c r="DG84" s="74"/>
      <c r="DH84" s="74"/>
      <c r="DI84" s="74"/>
      <c r="DJ84" s="74"/>
      <c r="DK84" s="74"/>
      <c r="DL84" s="74"/>
      <c r="DM84" s="74"/>
      <c r="DN84" s="74"/>
      <c r="DO84" s="74"/>
      <c r="DP84" s="74"/>
      <c r="DQ84" s="74"/>
      <c r="DR84" s="74"/>
      <c r="DS84" s="74"/>
      <c r="DT84" s="74"/>
      <c r="DU84" s="74"/>
      <c r="DV84" s="74"/>
      <c r="DW84" s="74"/>
      <c r="DX84" s="74">
        <f t="shared" si="5"/>
        <v>3805.99</v>
      </c>
      <c r="DY84" s="74"/>
      <c r="DZ84" s="74"/>
      <c r="EA84" s="74"/>
      <c r="EB84" s="74"/>
      <c r="EC84" s="74"/>
      <c r="ED84" s="74"/>
      <c r="EE84" s="74"/>
      <c r="EF84" s="74"/>
      <c r="EG84" s="74"/>
      <c r="EH84" s="74"/>
      <c r="EI84" s="74"/>
      <c r="EJ84" s="74"/>
      <c r="EK84" s="74">
        <f t="shared" si="6"/>
        <v>0</v>
      </c>
      <c r="EL84" s="74"/>
      <c r="EM84" s="74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>
        <f t="shared" si="7"/>
        <v>0</v>
      </c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8"/>
    </row>
    <row r="85" spans="1:166" ht="13.2" x14ac:dyDescent="0.25">
      <c r="A85" s="80" t="s">
        <v>183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1"/>
      <c r="AK85" s="70"/>
      <c r="AL85" s="71"/>
      <c r="AM85" s="71"/>
      <c r="AN85" s="71"/>
      <c r="AO85" s="71"/>
      <c r="AP85" s="71"/>
      <c r="AQ85" s="71" t="s">
        <v>68</v>
      </c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4">
        <v>21072.6</v>
      </c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>
        <v>21072.6</v>
      </c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>
        <v>21072.6</v>
      </c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>
        <f t="shared" si="5"/>
        <v>21072.6</v>
      </c>
      <c r="DY85" s="74"/>
      <c r="DZ85" s="74"/>
      <c r="EA85" s="74"/>
      <c r="EB85" s="74"/>
      <c r="EC85" s="74"/>
      <c r="ED85" s="74"/>
      <c r="EE85" s="74"/>
      <c r="EF85" s="74"/>
      <c r="EG85" s="74"/>
      <c r="EH85" s="74"/>
      <c r="EI85" s="74"/>
      <c r="EJ85" s="74"/>
      <c r="EK85" s="74">
        <f t="shared" si="6"/>
        <v>0</v>
      </c>
      <c r="EL85" s="74"/>
      <c r="EM85" s="74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>
        <f t="shared" si="7"/>
        <v>0</v>
      </c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8"/>
    </row>
    <row r="86" spans="1:166" ht="13.2" x14ac:dyDescent="0.25">
      <c r="A86" s="80" t="s">
        <v>189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1"/>
      <c r="AK86" s="70"/>
      <c r="AL86" s="71"/>
      <c r="AM86" s="71"/>
      <c r="AN86" s="71"/>
      <c r="AO86" s="71"/>
      <c r="AP86" s="71"/>
      <c r="AQ86" s="71" t="s">
        <v>69</v>
      </c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4">
        <v>2988</v>
      </c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>
        <v>2988</v>
      </c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>
        <v>2988</v>
      </c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  <c r="CU86" s="74"/>
      <c r="CV86" s="74"/>
      <c r="CW86" s="74"/>
      <c r="CX86" s="74"/>
      <c r="CY86" s="74"/>
      <c r="CZ86" s="74"/>
      <c r="DA86" s="74"/>
      <c r="DB86" s="74"/>
      <c r="DC86" s="74"/>
      <c r="DD86" s="74"/>
      <c r="DE86" s="74"/>
      <c r="DF86" s="74"/>
      <c r="DG86" s="74"/>
      <c r="DH86" s="74"/>
      <c r="DI86" s="74"/>
      <c r="DJ86" s="74"/>
      <c r="DK86" s="74"/>
      <c r="DL86" s="74"/>
      <c r="DM86" s="74"/>
      <c r="DN86" s="74"/>
      <c r="DO86" s="74"/>
      <c r="DP86" s="74"/>
      <c r="DQ86" s="74"/>
      <c r="DR86" s="74"/>
      <c r="DS86" s="74"/>
      <c r="DT86" s="74"/>
      <c r="DU86" s="74"/>
      <c r="DV86" s="74"/>
      <c r="DW86" s="74"/>
      <c r="DX86" s="74">
        <f t="shared" si="5"/>
        <v>2988</v>
      </c>
      <c r="DY86" s="74"/>
      <c r="DZ86" s="74"/>
      <c r="EA86" s="74"/>
      <c r="EB86" s="74"/>
      <c r="EC86" s="74"/>
      <c r="ED86" s="74"/>
      <c r="EE86" s="74"/>
      <c r="EF86" s="74"/>
      <c r="EG86" s="74"/>
      <c r="EH86" s="74"/>
      <c r="EI86" s="74"/>
      <c r="EJ86" s="74"/>
      <c r="EK86" s="74">
        <f t="shared" si="6"/>
        <v>0</v>
      </c>
      <c r="EL86" s="74"/>
      <c r="EM86" s="74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>
        <f t="shared" si="7"/>
        <v>0</v>
      </c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8"/>
    </row>
    <row r="87" spans="1:166" ht="36.450000000000003" customHeight="1" x14ac:dyDescent="0.25">
      <c r="A87" s="80" t="s">
        <v>190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1"/>
      <c r="AK87" s="70"/>
      <c r="AL87" s="71"/>
      <c r="AM87" s="71"/>
      <c r="AN87" s="71"/>
      <c r="AO87" s="71"/>
      <c r="AP87" s="71"/>
      <c r="AQ87" s="71" t="s">
        <v>70</v>
      </c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4">
        <v>1000</v>
      </c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>
        <v>1000</v>
      </c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>
        <v>1000</v>
      </c>
      <c r="CI87" s="74"/>
      <c r="CJ87" s="74"/>
      <c r="CK87" s="74"/>
      <c r="CL87" s="74"/>
      <c r="CM87" s="74"/>
      <c r="CN87" s="74"/>
      <c r="CO87" s="74"/>
      <c r="CP87" s="74"/>
      <c r="CQ87" s="74"/>
      <c r="CR87" s="74"/>
      <c r="CS87" s="74"/>
      <c r="CT87" s="74"/>
      <c r="CU87" s="74"/>
      <c r="CV87" s="74"/>
      <c r="CW87" s="74"/>
      <c r="CX87" s="74"/>
      <c r="CY87" s="74"/>
      <c r="CZ87" s="74"/>
      <c r="DA87" s="74"/>
      <c r="DB87" s="74"/>
      <c r="DC87" s="74"/>
      <c r="DD87" s="74"/>
      <c r="DE87" s="74"/>
      <c r="DF87" s="74"/>
      <c r="DG87" s="74"/>
      <c r="DH87" s="74"/>
      <c r="DI87" s="74"/>
      <c r="DJ87" s="74"/>
      <c r="DK87" s="74"/>
      <c r="DL87" s="74"/>
      <c r="DM87" s="74"/>
      <c r="DN87" s="74"/>
      <c r="DO87" s="74"/>
      <c r="DP87" s="74"/>
      <c r="DQ87" s="74"/>
      <c r="DR87" s="74"/>
      <c r="DS87" s="74"/>
      <c r="DT87" s="74"/>
      <c r="DU87" s="74"/>
      <c r="DV87" s="74"/>
      <c r="DW87" s="74"/>
      <c r="DX87" s="74">
        <f t="shared" si="5"/>
        <v>1000</v>
      </c>
      <c r="DY87" s="74"/>
      <c r="DZ87" s="74"/>
      <c r="EA87" s="74"/>
      <c r="EB87" s="74"/>
      <c r="EC87" s="74"/>
      <c r="ED87" s="74"/>
      <c r="EE87" s="74"/>
      <c r="EF87" s="74"/>
      <c r="EG87" s="74"/>
      <c r="EH87" s="74"/>
      <c r="EI87" s="74"/>
      <c r="EJ87" s="74"/>
      <c r="EK87" s="74">
        <f t="shared" si="6"/>
        <v>0</v>
      </c>
      <c r="EL87" s="74"/>
      <c r="EM87" s="74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>
        <f t="shared" si="7"/>
        <v>0</v>
      </c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8"/>
    </row>
    <row r="88" spans="1:166" ht="13.2" x14ac:dyDescent="0.25">
      <c r="A88" s="80" t="s">
        <v>189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1"/>
      <c r="AK88" s="70"/>
      <c r="AL88" s="71"/>
      <c r="AM88" s="71"/>
      <c r="AN88" s="71"/>
      <c r="AO88" s="71"/>
      <c r="AP88" s="71"/>
      <c r="AQ88" s="71" t="s">
        <v>71</v>
      </c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4">
        <v>3379</v>
      </c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>
        <v>3379</v>
      </c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>
        <v>3379</v>
      </c>
      <c r="CI88" s="74"/>
      <c r="CJ88" s="74"/>
      <c r="CK88" s="74"/>
      <c r="CL88" s="74"/>
      <c r="CM88" s="74"/>
      <c r="CN88" s="74"/>
      <c r="CO88" s="74"/>
      <c r="CP88" s="74"/>
      <c r="CQ88" s="74"/>
      <c r="CR88" s="74"/>
      <c r="CS88" s="74"/>
      <c r="CT88" s="74"/>
      <c r="CU88" s="74"/>
      <c r="CV88" s="74"/>
      <c r="CW88" s="74"/>
      <c r="CX88" s="74"/>
      <c r="CY88" s="74"/>
      <c r="CZ88" s="74"/>
      <c r="DA88" s="74"/>
      <c r="DB88" s="74"/>
      <c r="DC88" s="74"/>
      <c r="DD88" s="74"/>
      <c r="DE88" s="74"/>
      <c r="DF88" s="74"/>
      <c r="DG88" s="74"/>
      <c r="DH88" s="74"/>
      <c r="DI88" s="74"/>
      <c r="DJ88" s="74"/>
      <c r="DK88" s="74"/>
      <c r="DL88" s="74"/>
      <c r="DM88" s="74"/>
      <c r="DN88" s="74"/>
      <c r="DO88" s="74"/>
      <c r="DP88" s="74"/>
      <c r="DQ88" s="74"/>
      <c r="DR88" s="74"/>
      <c r="DS88" s="74"/>
      <c r="DT88" s="74"/>
      <c r="DU88" s="74"/>
      <c r="DV88" s="74"/>
      <c r="DW88" s="74"/>
      <c r="DX88" s="74">
        <f t="shared" si="5"/>
        <v>3379</v>
      </c>
      <c r="DY88" s="74"/>
      <c r="DZ88" s="74"/>
      <c r="EA88" s="74"/>
      <c r="EB88" s="74"/>
      <c r="EC88" s="74"/>
      <c r="ED88" s="74"/>
      <c r="EE88" s="74"/>
      <c r="EF88" s="74"/>
      <c r="EG88" s="74"/>
      <c r="EH88" s="74"/>
      <c r="EI88" s="74"/>
      <c r="EJ88" s="74"/>
      <c r="EK88" s="74">
        <f t="shared" si="6"/>
        <v>0</v>
      </c>
      <c r="EL88" s="74"/>
      <c r="EM88" s="74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>
        <f t="shared" si="7"/>
        <v>0</v>
      </c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8"/>
    </row>
    <row r="89" spans="1:166" ht="13.2" x14ac:dyDescent="0.25">
      <c r="A89" s="80" t="s">
        <v>189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1"/>
      <c r="AK89" s="70"/>
      <c r="AL89" s="71"/>
      <c r="AM89" s="71"/>
      <c r="AN89" s="71"/>
      <c r="AO89" s="71"/>
      <c r="AP89" s="71"/>
      <c r="AQ89" s="71" t="s">
        <v>72</v>
      </c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4">
        <v>121800</v>
      </c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>
        <v>121800</v>
      </c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>
        <v>121800</v>
      </c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74"/>
      <c r="DA89" s="74"/>
      <c r="DB89" s="74"/>
      <c r="DC89" s="74"/>
      <c r="DD89" s="74"/>
      <c r="DE89" s="74"/>
      <c r="DF89" s="74"/>
      <c r="DG89" s="74"/>
      <c r="DH89" s="74"/>
      <c r="DI89" s="74"/>
      <c r="DJ89" s="74"/>
      <c r="DK89" s="74"/>
      <c r="DL89" s="74"/>
      <c r="DM89" s="74"/>
      <c r="DN89" s="74"/>
      <c r="DO89" s="74"/>
      <c r="DP89" s="74"/>
      <c r="DQ89" s="74"/>
      <c r="DR89" s="74"/>
      <c r="DS89" s="74"/>
      <c r="DT89" s="74"/>
      <c r="DU89" s="74"/>
      <c r="DV89" s="74"/>
      <c r="DW89" s="74"/>
      <c r="DX89" s="74">
        <f t="shared" si="5"/>
        <v>121800</v>
      </c>
      <c r="DY89" s="74"/>
      <c r="DZ89" s="74"/>
      <c r="EA89" s="74"/>
      <c r="EB89" s="74"/>
      <c r="EC89" s="74"/>
      <c r="ED89" s="74"/>
      <c r="EE89" s="74"/>
      <c r="EF89" s="74"/>
      <c r="EG89" s="74"/>
      <c r="EH89" s="74"/>
      <c r="EI89" s="74"/>
      <c r="EJ89" s="74"/>
      <c r="EK89" s="74">
        <f t="shared" si="6"/>
        <v>0</v>
      </c>
      <c r="EL89" s="74"/>
      <c r="EM89" s="74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>
        <f t="shared" si="7"/>
        <v>0</v>
      </c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8"/>
    </row>
    <row r="90" spans="1:166" ht="13.2" x14ac:dyDescent="0.25">
      <c r="A90" s="80" t="s">
        <v>189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1"/>
      <c r="AK90" s="70"/>
      <c r="AL90" s="71"/>
      <c r="AM90" s="71"/>
      <c r="AN90" s="71"/>
      <c r="AO90" s="71"/>
      <c r="AP90" s="71"/>
      <c r="AQ90" s="71" t="s">
        <v>73</v>
      </c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4">
        <v>11082</v>
      </c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>
        <v>11082</v>
      </c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>
        <v>11082</v>
      </c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  <c r="CU90" s="74"/>
      <c r="CV90" s="74"/>
      <c r="CW90" s="74"/>
      <c r="CX90" s="74"/>
      <c r="CY90" s="74"/>
      <c r="CZ90" s="74"/>
      <c r="DA90" s="74"/>
      <c r="DB90" s="74"/>
      <c r="DC90" s="74"/>
      <c r="DD90" s="74"/>
      <c r="DE90" s="74"/>
      <c r="DF90" s="74"/>
      <c r="DG90" s="74"/>
      <c r="DH90" s="74"/>
      <c r="DI90" s="74"/>
      <c r="DJ90" s="74"/>
      <c r="DK90" s="74"/>
      <c r="DL90" s="74"/>
      <c r="DM90" s="74"/>
      <c r="DN90" s="74"/>
      <c r="DO90" s="74"/>
      <c r="DP90" s="74"/>
      <c r="DQ90" s="74"/>
      <c r="DR90" s="74"/>
      <c r="DS90" s="74"/>
      <c r="DT90" s="74"/>
      <c r="DU90" s="74"/>
      <c r="DV90" s="74"/>
      <c r="DW90" s="74"/>
      <c r="DX90" s="74">
        <f t="shared" si="5"/>
        <v>11082</v>
      </c>
      <c r="DY90" s="74"/>
      <c r="DZ90" s="74"/>
      <c r="EA90" s="74"/>
      <c r="EB90" s="74"/>
      <c r="EC90" s="74"/>
      <c r="ED90" s="74"/>
      <c r="EE90" s="74"/>
      <c r="EF90" s="74"/>
      <c r="EG90" s="74"/>
      <c r="EH90" s="74"/>
      <c r="EI90" s="74"/>
      <c r="EJ90" s="74"/>
      <c r="EK90" s="74">
        <f t="shared" si="6"/>
        <v>0</v>
      </c>
      <c r="EL90" s="74"/>
      <c r="EM90" s="74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>
        <f t="shared" si="7"/>
        <v>0</v>
      </c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8"/>
    </row>
    <row r="91" spans="1:166" ht="13.2" x14ac:dyDescent="0.25">
      <c r="A91" s="80" t="s">
        <v>189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1"/>
      <c r="AK91" s="70"/>
      <c r="AL91" s="71"/>
      <c r="AM91" s="71"/>
      <c r="AN91" s="71"/>
      <c r="AO91" s="71"/>
      <c r="AP91" s="71"/>
      <c r="AQ91" s="71" t="s">
        <v>74</v>
      </c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4">
        <v>1494</v>
      </c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>
        <v>1494</v>
      </c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>
        <v>1494</v>
      </c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  <c r="CU91" s="74"/>
      <c r="CV91" s="74"/>
      <c r="CW91" s="74"/>
      <c r="CX91" s="74"/>
      <c r="CY91" s="74"/>
      <c r="CZ91" s="74"/>
      <c r="DA91" s="74"/>
      <c r="DB91" s="74"/>
      <c r="DC91" s="74"/>
      <c r="DD91" s="74"/>
      <c r="DE91" s="74"/>
      <c r="DF91" s="74"/>
      <c r="DG91" s="74"/>
      <c r="DH91" s="74"/>
      <c r="DI91" s="74"/>
      <c r="DJ91" s="74"/>
      <c r="DK91" s="74"/>
      <c r="DL91" s="74"/>
      <c r="DM91" s="74"/>
      <c r="DN91" s="74"/>
      <c r="DO91" s="74"/>
      <c r="DP91" s="74"/>
      <c r="DQ91" s="74"/>
      <c r="DR91" s="74"/>
      <c r="DS91" s="74"/>
      <c r="DT91" s="74"/>
      <c r="DU91" s="74"/>
      <c r="DV91" s="74"/>
      <c r="DW91" s="74"/>
      <c r="DX91" s="74">
        <f t="shared" si="5"/>
        <v>1494</v>
      </c>
      <c r="DY91" s="74"/>
      <c r="DZ91" s="74"/>
      <c r="EA91" s="74"/>
      <c r="EB91" s="74"/>
      <c r="EC91" s="74"/>
      <c r="ED91" s="74"/>
      <c r="EE91" s="74"/>
      <c r="EF91" s="74"/>
      <c r="EG91" s="74"/>
      <c r="EH91" s="74"/>
      <c r="EI91" s="74"/>
      <c r="EJ91" s="74"/>
      <c r="EK91" s="74">
        <f t="shared" si="6"/>
        <v>0</v>
      </c>
      <c r="EL91" s="74"/>
      <c r="EM91" s="74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>
        <f t="shared" si="7"/>
        <v>0</v>
      </c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8"/>
    </row>
    <row r="92" spans="1:166" ht="24.3" customHeight="1" x14ac:dyDescent="0.25">
      <c r="A92" s="80" t="s">
        <v>188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1"/>
      <c r="AK92" s="70"/>
      <c r="AL92" s="71"/>
      <c r="AM92" s="71"/>
      <c r="AN92" s="71"/>
      <c r="AO92" s="71"/>
      <c r="AP92" s="71"/>
      <c r="AQ92" s="71" t="s">
        <v>75</v>
      </c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4">
        <v>10163.75</v>
      </c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>
        <v>10163.75</v>
      </c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>
        <v>10163.75</v>
      </c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74"/>
      <c r="DF92" s="74"/>
      <c r="DG92" s="74"/>
      <c r="DH92" s="74"/>
      <c r="DI92" s="74"/>
      <c r="DJ92" s="74"/>
      <c r="DK92" s="74"/>
      <c r="DL92" s="74"/>
      <c r="DM92" s="74"/>
      <c r="DN92" s="74"/>
      <c r="DO92" s="74"/>
      <c r="DP92" s="74"/>
      <c r="DQ92" s="74"/>
      <c r="DR92" s="74"/>
      <c r="DS92" s="74"/>
      <c r="DT92" s="74"/>
      <c r="DU92" s="74"/>
      <c r="DV92" s="74"/>
      <c r="DW92" s="74"/>
      <c r="DX92" s="74">
        <f t="shared" si="5"/>
        <v>10163.75</v>
      </c>
      <c r="DY92" s="74"/>
      <c r="DZ92" s="74"/>
      <c r="EA92" s="74"/>
      <c r="EB92" s="74"/>
      <c r="EC92" s="74"/>
      <c r="ED92" s="74"/>
      <c r="EE92" s="74"/>
      <c r="EF92" s="74"/>
      <c r="EG92" s="74"/>
      <c r="EH92" s="74"/>
      <c r="EI92" s="74"/>
      <c r="EJ92" s="74"/>
      <c r="EK92" s="74">
        <f t="shared" si="6"/>
        <v>0</v>
      </c>
      <c r="EL92" s="74"/>
      <c r="EM92" s="74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>
        <f t="shared" si="7"/>
        <v>0</v>
      </c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8"/>
    </row>
    <row r="93" spans="1:166" ht="24.3" customHeight="1" x14ac:dyDescent="0.25">
      <c r="A93" s="80" t="s">
        <v>188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1"/>
      <c r="AK93" s="70"/>
      <c r="AL93" s="71"/>
      <c r="AM93" s="71"/>
      <c r="AN93" s="71"/>
      <c r="AO93" s="71"/>
      <c r="AP93" s="71"/>
      <c r="AQ93" s="71" t="s">
        <v>76</v>
      </c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4">
        <v>4336.25</v>
      </c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>
        <v>4336.25</v>
      </c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>
        <v>4336.25</v>
      </c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  <c r="CU93" s="74"/>
      <c r="CV93" s="74"/>
      <c r="CW93" s="74"/>
      <c r="CX93" s="74"/>
      <c r="CY93" s="74"/>
      <c r="CZ93" s="74"/>
      <c r="DA93" s="74"/>
      <c r="DB93" s="74"/>
      <c r="DC93" s="74"/>
      <c r="DD93" s="74"/>
      <c r="DE93" s="74"/>
      <c r="DF93" s="74"/>
      <c r="DG93" s="74"/>
      <c r="DH93" s="74"/>
      <c r="DI93" s="74"/>
      <c r="DJ93" s="74"/>
      <c r="DK93" s="74"/>
      <c r="DL93" s="74"/>
      <c r="DM93" s="74"/>
      <c r="DN93" s="74"/>
      <c r="DO93" s="74"/>
      <c r="DP93" s="74"/>
      <c r="DQ93" s="74"/>
      <c r="DR93" s="74"/>
      <c r="DS93" s="74"/>
      <c r="DT93" s="74"/>
      <c r="DU93" s="74"/>
      <c r="DV93" s="74"/>
      <c r="DW93" s="74"/>
      <c r="DX93" s="74">
        <f t="shared" si="5"/>
        <v>4336.25</v>
      </c>
      <c r="DY93" s="74"/>
      <c r="DZ93" s="74"/>
      <c r="EA93" s="74"/>
      <c r="EB93" s="74"/>
      <c r="EC93" s="74"/>
      <c r="ED93" s="74"/>
      <c r="EE93" s="74"/>
      <c r="EF93" s="74"/>
      <c r="EG93" s="74"/>
      <c r="EH93" s="74"/>
      <c r="EI93" s="74"/>
      <c r="EJ93" s="74"/>
      <c r="EK93" s="74">
        <f t="shared" si="6"/>
        <v>0</v>
      </c>
      <c r="EL93" s="74"/>
      <c r="EM93" s="74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>
        <f t="shared" si="7"/>
        <v>0</v>
      </c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8"/>
    </row>
    <row r="94" spans="1:166" ht="13.2" x14ac:dyDescent="0.25">
      <c r="A94" s="80" t="s">
        <v>185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1"/>
      <c r="AK94" s="70"/>
      <c r="AL94" s="71"/>
      <c r="AM94" s="71"/>
      <c r="AN94" s="71"/>
      <c r="AO94" s="71"/>
      <c r="AP94" s="71"/>
      <c r="AQ94" s="71" t="s">
        <v>77</v>
      </c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4">
        <v>138.56</v>
      </c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>
        <v>138.56</v>
      </c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>
        <v>138.56</v>
      </c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  <c r="CU94" s="74"/>
      <c r="CV94" s="74"/>
      <c r="CW94" s="74"/>
      <c r="CX94" s="74"/>
      <c r="CY94" s="74"/>
      <c r="CZ94" s="74"/>
      <c r="DA94" s="74"/>
      <c r="DB94" s="74"/>
      <c r="DC94" s="74"/>
      <c r="DD94" s="74"/>
      <c r="DE94" s="74"/>
      <c r="DF94" s="74"/>
      <c r="DG94" s="74"/>
      <c r="DH94" s="74"/>
      <c r="DI94" s="74"/>
      <c r="DJ94" s="74"/>
      <c r="DK94" s="74"/>
      <c r="DL94" s="74"/>
      <c r="DM94" s="74"/>
      <c r="DN94" s="74"/>
      <c r="DO94" s="74"/>
      <c r="DP94" s="74"/>
      <c r="DQ94" s="74"/>
      <c r="DR94" s="74"/>
      <c r="DS94" s="74"/>
      <c r="DT94" s="74"/>
      <c r="DU94" s="74"/>
      <c r="DV94" s="74"/>
      <c r="DW94" s="74"/>
      <c r="DX94" s="74">
        <f t="shared" si="5"/>
        <v>138.56</v>
      </c>
      <c r="DY94" s="74"/>
      <c r="DZ94" s="74"/>
      <c r="EA94" s="74"/>
      <c r="EB94" s="74"/>
      <c r="EC94" s="74"/>
      <c r="ED94" s="74"/>
      <c r="EE94" s="74"/>
      <c r="EF94" s="74"/>
      <c r="EG94" s="74"/>
      <c r="EH94" s="74"/>
      <c r="EI94" s="74"/>
      <c r="EJ94" s="74"/>
      <c r="EK94" s="74">
        <f t="shared" si="6"/>
        <v>0</v>
      </c>
      <c r="EL94" s="74"/>
      <c r="EM94" s="74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>
        <f t="shared" si="7"/>
        <v>0</v>
      </c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8"/>
    </row>
    <row r="95" spans="1:166" ht="13.2" x14ac:dyDescent="0.25">
      <c r="A95" s="80" t="s">
        <v>185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1"/>
      <c r="AK95" s="70"/>
      <c r="AL95" s="71"/>
      <c r="AM95" s="71"/>
      <c r="AN95" s="71"/>
      <c r="AO95" s="71"/>
      <c r="AP95" s="71"/>
      <c r="AQ95" s="71" t="s">
        <v>78</v>
      </c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4">
        <v>2538.46</v>
      </c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>
        <v>2538.46</v>
      </c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>
        <v>1765.44</v>
      </c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74"/>
      <c r="DF95" s="74"/>
      <c r="DG95" s="74"/>
      <c r="DH95" s="74"/>
      <c r="DI95" s="74"/>
      <c r="DJ95" s="74"/>
      <c r="DK95" s="74"/>
      <c r="DL95" s="74"/>
      <c r="DM95" s="74"/>
      <c r="DN95" s="74"/>
      <c r="DO95" s="74"/>
      <c r="DP95" s="74"/>
      <c r="DQ95" s="74"/>
      <c r="DR95" s="74"/>
      <c r="DS95" s="74"/>
      <c r="DT95" s="74"/>
      <c r="DU95" s="74"/>
      <c r="DV95" s="74"/>
      <c r="DW95" s="74"/>
      <c r="DX95" s="74">
        <f t="shared" si="5"/>
        <v>1765.44</v>
      </c>
      <c r="DY95" s="74"/>
      <c r="DZ95" s="74"/>
      <c r="EA95" s="74"/>
      <c r="EB95" s="74"/>
      <c r="EC95" s="74"/>
      <c r="ED95" s="74"/>
      <c r="EE95" s="74"/>
      <c r="EF95" s="74"/>
      <c r="EG95" s="74"/>
      <c r="EH95" s="74"/>
      <c r="EI95" s="74"/>
      <c r="EJ95" s="74"/>
      <c r="EK95" s="74">
        <f t="shared" si="6"/>
        <v>773.02</v>
      </c>
      <c r="EL95" s="74"/>
      <c r="EM95" s="74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>
        <f t="shared" si="7"/>
        <v>773.02</v>
      </c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8"/>
    </row>
    <row r="96" spans="1:166" ht="13.2" x14ac:dyDescent="0.25">
      <c r="A96" s="80" t="s">
        <v>185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1"/>
      <c r="AK96" s="70"/>
      <c r="AL96" s="71"/>
      <c r="AM96" s="71"/>
      <c r="AN96" s="71"/>
      <c r="AO96" s="71"/>
      <c r="AP96" s="71"/>
      <c r="AQ96" s="71" t="s">
        <v>79</v>
      </c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4">
        <v>606</v>
      </c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>
        <v>606</v>
      </c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>
        <v>606</v>
      </c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74"/>
      <c r="DF96" s="74"/>
      <c r="DG96" s="74"/>
      <c r="DH96" s="74"/>
      <c r="DI96" s="74"/>
      <c r="DJ96" s="74"/>
      <c r="DK96" s="74"/>
      <c r="DL96" s="74"/>
      <c r="DM96" s="74"/>
      <c r="DN96" s="74"/>
      <c r="DO96" s="74"/>
      <c r="DP96" s="74"/>
      <c r="DQ96" s="74"/>
      <c r="DR96" s="74"/>
      <c r="DS96" s="74"/>
      <c r="DT96" s="74"/>
      <c r="DU96" s="74"/>
      <c r="DV96" s="74"/>
      <c r="DW96" s="74"/>
      <c r="DX96" s="74">
        <f t="shared" si="5"/>
        <v>606</v>
      </c>
      <c r="DY96" s="74"/>
      <c r="DZ96" s="74"/>
      <c r="EA96" s="74"/>
      <c r="EB96" s="74"/>
      <c r="EC96" s="74"/>
      <c r="ED96" s="74"/>
      <c r="EE96" s="74"/>
      <c r="EF96" s="74"/>
      <c r="EG96" s="74"/>
      <c r="EH96" s="74"/>
      <c r="EI96" s="74"/>
      <c r="EJ96" s="74"/>
      <c r="EK96" s="74">
        <f t="shared" si="6"/>
        <v>0</v>
      </c>
      <c r="EL96" s="74"/>
      <c r="EM96" s="74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>
        <f t="shared" si="7"/>
        <v>0</v>
      </c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8"/>
    </row>
    <row r="97" spans="1:166" ht="13.2" x14ac:dyDescent="0.25">
      <c r="A97" s="80" t="s">
        <v>178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1"/>
      <c r="AK97" s="70"/>
      <c r="AL97" s="71"/>
      <c r="AM97" s="71"/>
      <c r="AN97" s="71"/>
      <c r="AO97" s="71"/>
      <c r="AP97" s="71"/>
      <c r="AQ97" s="71" t="s">
        <v>80</v>
      </c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4">
        <v>57583.45</v>
      </c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>
        <v>57583.45</v>
      </c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>
        <v>57583.45</v>
      </c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74"/>
      <c r="DF97" s="74"/>
      <c r="DG97" s="74"/>
      <c r="DH97" s="74"/>
      <c r="DI97" s="74"/>
      <c r="DJ97" s="74"/>
      <c r="DK97" s="74"/>
      <c r="DL97" s="74"/>
      <c r="DM97" s="74"/>
      <c r="DN97" s="74"/>
      <c r="DO97" s="74"/>
      <c r="DP97" s="74"/>
      <c r="DQ97" s="74"/>
      <c r="DR97" s="74"/>
      <c r="DS97" s="74"/>
      <c r="DT97" s="74"/>
      <c r="DU97" s="74"/>
      <c r="DV97" s="74"/>
      <c r="DW97" s="74"/>
      <c r="DX97" s="74">
        <f t="shared" si="5"/>
        <v>57583.45</v>
      </c>
      <c r="DY97" s="74"/>
      <c r="DZ97" s="74"/>
      <c r="EA97" s="74"/>
      <c r="EB97" s="74"/>
      <c r="EC97" s="74"/>
      <c r="ED97" s="74"/>
      <c r="EE97" s="74"/>
      <c r="EF97" s="74"/>
      <c r="EG97" s="74"/>
      <c r="EH97" s="74"/>
      <c r="EI97" s="74"/>
      <c r="EJ97" s="74"/>
      <c r="EK97" s="74">
        <f t="shared" si="6"/>
        <v>0</v>
      </c>
      <c r="EL97" s="74"/>
      <c r="EM97" s="74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>
        <f t="shared" si="7"/>
        <v>0</v>
      </c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8"/>
    </row>
    <row r="98" spans="1:166" ht="24.3" customHeight="1" x14ac:dyDescent="0.25">
      <c r="A98" s="80" t="s">
        <v>179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1"/>
      <c r="AK98" s="70"/>
      <c r="AL98" s="71"/>
      <c r="AM98" s="71"/>
      <c r="AN98" s="71"/>
      <c r="AO98" s="71"/>
      <c r="AP98" s="71"/>
      <c r="AQ98" s="71" t="s">
        <v>81</v>
      </c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4">
        <v>17390.72</v>
      </c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>
        <v>17390.72</v>
      </c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>
        <v>17390.72</v>
      </c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74"/>
      <c r="DF98" s="74"/>
      <c r="DG98" s="74"/>
      <c r="DH98" s="74"/>
      <c r="DI98" s="74"/>
      <c r="DJ98" s="74"/>
      <c r="DK98" s="74"/>
      <c r="DL98" s="74"/>
      <c r="DM98" s="74"/>
      <c r="DN98" s="74"/>
      <c r="DO98" s="74"/>
      <c r="DP98" s="74"/>
      <c r="DQ98" s="74"/>
      <c r="DR98" s="74"/>
      <c r="DS98" s="74"/>
      <c r="DT98" s="74"/>
      <c r="DU98" s="74"/>
      <c r="DV98" s="74"/>
      <c r="DW98" s="74"/>
      <c r="DX98" s="74">
        <f t="shared" si="5"/>
        <v>17390.72</v>
      </c>
      <c r="DY98" s="74"/>
      <c r="DZ98" s="74"/>
      <c r="EA98" s="74"/>
      <c r="EB98" s="74"/>
      <c r="EC98" s="74"/>
      <c r="ED98" s="74"/>
      <c r="EE98" s="74"/>
      <c r="EF98" s="74"/>
      <c r="EG98" s="74"/>
      <c r="EH98" s="74"/>
      <c r="EI98" s="74"/>
      <c r="EJ98" s="74"/>
      <c r="EK98" s="74">
        <f t="shared" si="6"/>
        <v>0</v>
      </c>
      <c r="EL98" s="74"/>
      <c r="EM98" s="74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>
        <f t="shared" si="7"/>
        <v>0</v>
      </c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8"/>
    </row>
    <row r="99" spans="1:166" ht="24.3" customHeight="1" x14ac:dyDescent="0.25">
      <c r="A99" s="80" t="s">
        <v>184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1"/>
      <c r="AK99" s="70"/>
      <c r="AL99" s="71"/>
      <c r="AM99" s="71"/>
      <c r="AN99" s="71"/>
      <c r="AO99" s="71"/>
      <c r="AP99" s="71"/>
      <c r="AQ99" s="71" t="s">
        <v>82</v>
      </c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4">
        <v>3668</v>
      </c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>
        <v>3668</v>
      </c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>
        <v>3668</v>
      </c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74"/>
      <c r="DJ99" s="74"/>
      <c r="DK99" s="74"/>
      <c r="DL99" s="74"/>
      <c r="DM99" s="74"/>
      <c r="DN99" s="74"/>
      <c r="DO99" s="74"/>
      <c r="DP99" s="74"/>
      <c r="DQ99" s="74"/>
      <c r="DR99" s="74"/>
      <c r="DS99" s="74"/>
      <c r="DT99" s="74"/>
      <c r="DU99" s="74"/>
      <c r="DV99" s="74"/>
      <c r="DW99" s="74"/>
      <c r="DX99" s="74">
        <f t="shared" si="5"/>
        <v>3668</v>
      </c>
      <c r="DY99" s="74"/>
      <c r="DZ99" s="74"/>
      <c r="EA99" s="74"/>
      <c r="EB99" s="74"/>
      <c r="EC99" s="74"/>
      <c r="ED99" s="74"/>
      <c r="EE99" s="74"/>
      <c r="EF99" s="74"/>
      <c r="EG99" s="74"/>
      <c r="EH99" s="74"/>
      <c r="EI99" s="74"/>
      <c r="EJ99" s="74"/>
      <c r="EK99" s="74">
        <f t="shared" si="6"/>
        <v>0</v>
      </c>
      <c r="EL99" s="74"/>
      <c r="EM99" s="74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>
        <f t="shared" si="7"/>
        <v>0</v>
      </c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8"/>
    </row>
    <row r="100" spans="1:166" ht="24.3" customHeight="1" x14ac:dyDescent="0.25">
      <c r="A100" s="80" t="s">
        <v>184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1"/>
      <c r="AK100" s="70"/>
      <c r="AL100" s="71"/>
      <c r="AM100" s="71"/>
      <c r="AN100" s="71"/>
      <c r="AO100" s="71"/>
      <c r="AP100" s="71"/>
      <c r="AQ100" s="71" t="s">
        <v>83</v>
      </c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4">
        <v>1450</v>
      </c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>
        <v>1450</v>
      </c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>
        <v>1450</v>
      </c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74"/>
      <c r="DJ100" s="74"/>
      <c r="DK100" s="74"/>
      <c r="DL100" s="74"/>
      <c r="DM100" s="74"/>
      <c r="DN100" s="74"/>
      <c r="DO100" s="74"/>
      <c r="DP100" s="74"/>
      <c r="DQ100" s="74"/>
      <c r="DR100" s="74"/>
      <c r="DS100" s="74"/>
      <c r="DT100" s="74"/>
      <c r="DU100" s="74"/>
      <c r="DV100" s="74"/>
      <c r="DW100" s="74"/>
      <c r="DX100" s="74">
        <f t="shared" si="5"/>
        <v>1450</v>
      </c>
      <c r="DY100" s="74"/>
      <c r="DZ100" s="74"/>
      <c r="EA100" s="74"/>
      <c r="EB100" s="74"/>
      <c r="EC100" s="74"/>
      <c r="ED100" s="74"/>
      <c r="EE100" s="74"/>
      <c r="EF100" s="74"/>
      <c r="EG100" s="74"/>
      <c r="EH100" s="74"/>
      <c r="EI100" s="74"/>
      <c r="EJ100" s="74"/>
      <c r="EK100" s="74">
        <f t="shared" si="6"/>
        <v>0</v>
      </c>
      <c r="EL100" s="74"/>
      <c r="EM100" s="74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>
        <f t="shared" si="7"/>
        <v>0</v>
      </c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8"/>
    </row>
    <row r="101" spans="1:166" ht="13.2" x14ac:dyDescent="0.25">
      <c r="A101" s="80" t="s">
        <v>185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1"/>
      <c r="AK101" s="70"/>
      <c r="AL101" s="71"/>
      <c r="AM101" s="71"/>
      <c r="AN101" s="71"/>
      <c r="AO101" s="71"/>
      <c r="AP101" s="71"/>
      <c r="AQ101" s="71" t="s">
        <v>84</v>
      </c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4">
        <v>38519</v>
      </c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>
        <v>38519</v>
      </c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>
        <v>38519</v>
      </c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  <c r="CU101" s="74"/>
      <c r="CV101" s="74"/>
      <c r="CW101" s="74"/>
      <c r="CX101" s="74"/>
      <c r="CY101" s="74"/>
      <c r="CZ101" s="74"/>
      <c r="DA101" s="74"/>
      <c r="DB101" s="74"/>
      <c r="DC101" s="74"/>
      <c r="DD101" s="74"/>
      <c r="DE101" s="74"/>
      <c r="DF101" s="74"/>
      <c r="DG101" s="74"/>
      <c r="DH101" s="74"/>
      <c r="DI101" s="74"/>
      <c r="DJ101" s="74"/>
      <c r="DK101" s="74"/>
      <c r="DL101" s="74"/>
      <c r="DM101" s="74"/>
      <c r="DN101" s="74"/>
      <c r="DO101" s="74"/>
      <c r="DP101" s="74"/>
      <c r="DQ101" s="74"/>
      <c r="DR101" s="74"/>
      <c r="DS101" s="74"/>
      <c r="DT101" s="74"/>
      <c r="DU101" s="74"/>
      <c r="DV101" s="74"/>
      <c r="DW101" s="74"/>
      <c r="DX101" s="74">
        <f t="shared" si="5"/>
        <v>38519</v>
      </c>
      <c r="DY101" s="74"/>
      <c r="DZ101" s="74"/>
      <c r="EA101" s="74"/>
      <c r="EB101" s="74"/>
      <c r="EC101" s="74"/>
      <c r="ED101" s="74"/>
      <c r="EE101" s="74"/>
      <c r="EF101" s="74"/>
      <c r="EG101" s="74"/>
      <c r="EH101" s="74"/>
      <c r="EI101" s="74"/>
      <c r="EJ101" s="74"/>
      <c r="EK101" s="74">
        <f t="shared" si="6"/>
        <v>0</v>
      </c>
      <c r="EL101" s="74"/>
      <c r="EM101" s="74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>
        <f t="shared" si="7"/>
        <v>0</v>
      </c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8"/>
    </row>
    <row r="102" spans="1:166" ht="24.3" customHeight="1" x14ac:dyDescent="0.25">
      <c r="A102" s="80" t="s">
        <v>188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1"/>
      <c r="AK102" s="70"/>
      <c r="AL102" s="71"/>
      <c r="AM102" s="71"/>
      <c r="AN102" s="71"/>
      <c r="AO102" s="71"/>
      <c r="AP102" s="71"/>
      <c r="AQ102" s="71" t="s">
        <v>85</v>
      </c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4">
        <v>7818.83</v>
      </c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>
        <v>7818.83</v>
      </c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>
        <v>7818.83</v>
      </c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4"/>
      <c r="DX102" s="74">
        <f t="shared" si="5"/>
        <v>7818.83</v>
      </c>
      <c r="DY102" s="74"/>
      <c r="DZ102" s="74"/>
      <c r="EA102" s="74"/>
      <c r="EB102" s="74"/>
      <c r="EC102" s="74"/>
      <c r="ED102" s="74"/>
      <c r="EE102" s="74"/>
      <c r="EF102" s="74"/>
      <c r="EG102" s="74"/>
      <c r="EH102" s="74"/>
      <c r="EI102" s="74"/>
      <c r="EJ102" s="74"/>
      <c r="EK102" s="74">
        <f t="shared" si="6"/>
        <v>0</v>
      </c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>
        <f t="shared" si="7"/>
        <v>0</v>
      </c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8"/>
    </row>
    <row r="103" spans="1:166" ht="24.3" customHeight="1" x14ac:dyDescent="0.25">
      <c r="A103" s="80" t="s">
        <v>184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1"/>
      <c r="AK103" s="70"/>
      <c r="AL103" s="71"/>
      <c r="AM103" s="71"/>
      <c r="AN103" s="71"/>
      <c r="AO103" s="71"/>
      <c r="AP103" s="71"/>
      <c r="AQ103" s="71" t="s">
        <v>86</v>
      </c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4">
        <v>132000</v>
      </c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>
        <v>132000</v>
      </c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>
        <v>132000</v>
      </c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  <c r="CU103" s="74"/>
      <c r="CV103" s="74"/>
      <c r="CW103" s="74"/>
      <c r="CX103" s="74"/>
      <c r="CY103" s="74"/>
      <c r="CZ103" s="74"/>
      <c r="DA103" s="74"/>
      <c r="DB103" s="74"/>
      <c r="DC103" s="74"/>
      <c r="DD103" s="74"/>
      <c r="DE103" s="74"/>
      <c r="DF103" s="74"/>
      <c r="DG103" s="74"/>
      <c r="DH103" s="74"/>
      <c r="DI103" s="74"/>
      <c r="DJ103" s="74"/>
      <c r="DK103" s="74"/>
      <c r="DL103" s="74"/>
      <c r="DM103" s="74"/>
      <c r="DN103" s="74"/>
      <c r="DO103" s="74"/>
      <c r="DP103" s="74"/>
      <c r="DQ103" s="74"/>
      <c r="DR103" s="74"/>
      <c r="DS103" s="74"/>
      <c r="DT103" s="74"/>
      <c r="DU103" s="74"/>
      <c r="DV103" s="74"/>
      <c r="DW103" s="74"/>
      <c r="DX103" s="74">
        <f t="shared" si="5"/>
        <v>132000</v>
      </c>
      <c r="DY103" s="74"/>
      <c r="DZ103" s="74"/>
      <c r="EA103" s="74"/>
      <c r="EB103" s="74"/>
      <c r="EC103" s="74"/>
      <c r="ED103" s="74"/>
      <c r="EE103" s="74"/>
      <c r="EF103" s="74"/>
      <c r="EG103" s="74"/>
      <c r="EH103" s="74"/>
      <c r="EI103" s="74"/>
      <c r="EJ103" s="74"/>
      <c r="EK103" s="74">
        <f t="shared" si="6"/>
        <v>0</v>
      </c>
      <c r="EL103" s="74"/>
      <c r="EM103" s="74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>
        <f t="shared" si="7"/>
        <v>0</v>
      </c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8"/>
    </row>
    <row r="104" spans="1:166" ht="24.3" customHeight="1" x14ac:dyDescent="0.25">
      <c r="A104" s="80" t="s">
        <v>184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1"/>
      <c r="AK104" s="70"/>
      <c r="AL104" s="71"/>
      <c r="AM104" s="71"/>
      <c r="AN104" s="71"/>
      <c r="AO104" s="71"/>
      <c r="AP104" s="71"/>
      <c r="AQ104" s="71" t="s">
        <v>87</v>
      </c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4">
        <v>528000</v>
      </c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>
        <v>528000</v>
      </c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>
        <v>528000</v>
      </c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  <c r="CU104" s="74"/>
      <c r="CV104" s="74"/>
      <c r="CW104" s="74"/>
      <c r="CX104" s="74"/>
      <c r="CY104" s="74"/>
      <c r="CZ104" s="74"/>
      <c r="DA104" s="74"/>
      <c r="DB104" s="74"/>
      <c r="DC104" s="74"/>
      <c r="DD104" s="74"/>
      <c r="DE104" s="74"/>
      <c r="DF104" s="74"/>
      <c r="DG104" s="74"/>
      <c r="DH104" s="74"/>
      <c r="DI104" s="74"/>
      <c r="DJ104" s="74"/>
      <c r="DK104" s="74"/>
      <c r="DL104" s="74"/>
      <c r="DM104" s="74"/>
      <c r="DN104" s="74"/>
      <c r="DO104" s="74"/>
      <c r="DP104" s="74"/>
      <c r="DQ104" s="74"/>
      <c r="DR104" s="74"/>
      <c r="DS104" s="74"/>
      <c r="DT104" s="74"/>
      <c r="DU104" s="74"/>
      <c r="DV104" s="74"/>
      <c r="DW104" s="74"/>
      <c r="DX104" s="74">
        <f t="shared" si="5"/>
        <v>528000</v>
      </c>
      <c r="DY104" s="74"/>
      <c r="DZ104" s="74"/>
      <c r="EA104" s="74"/>
      <c r="EB104" s="74"/>
      <c r="EC104" s="74"/>
      <c r="ED104" s="74"/>
      <c r="EE104" s="74"/>
      <c r="EF104" s="74"/>
      <c r="EG104" s="74"/>
      <c r="EH104" s="74"/>
      <c r="EI104" s="74"/>
      <c r="EJ104" s="74"/>
      <c r="EK104" s="74">
        <f t="shared" si="6"/>
        <v>0</v>
      </c>
      <c r="EL104" s="74"/>
      <c r="EM104" s="74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>
        <f t="shared" si="7"/>
        <v>0</v>
      </c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8"/>
    </row>
    <row r="105" spans="1:166" ht="24.3" customHeight="1" x14ac:dyDescent="0.25">
      <c r="A105" s="80" t="s">
        <v>184</v>
      </c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1"/>
      <c r="AK105" s="70"/>
      <c r="AL105" s="71"/>
      <c r="AM105" s="71"/>
      <c r="AN105" s="71"/>
      <c r="AO105" s="71"/>
      <c r="AP105" s="71"/>
      <c r="AQ105" s="71" t="s">
        <v>88</v>
      </c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4">
        <v>13732.25</v>
      </c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>
        <v>13732.25</v>
      </c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>
        <v>13732.25</v>
      </c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  <c r="CU105" s="74"/>
      <c r="CV105" s="74"/>
      <c r="CW105" s="74"/>
      <c r="CX105" s="74"/>
      <c r="CY105" s="74"/>
      <c r="CZ105" s="74"/>
      <c r="DA105" s="74"/>
      <c r="DB105" s="74"/>
      <c r="DC105" s="74"/>
      <c r="DD105" s="74"/>
      <c r="DE105" s="74"/>
      <c r="DF105" s="74"/>
      <c r="DG105" s="74"/>
      <c r="DH105" s="74"/>
      <c r="DI105" s="74"/>
      <c r="DJ105" s="74"/>
      <c r="DK105" s="74"/>
      <c r="DL105" s="74"/>
      <c r="DM105" s="74"/>
      <c r="DN105" s="74"/>
      <c r="DO105" s="74"/>
      <c r="DP105" s="74"/>
      <c r="DQ105" s="74"/>
      <c r="DR105" s="74"/>
      <c r="DS105" s="74"/>
      <c r="DT105" s="74"/>
      <c r="DU105" s="74"/>
      <c r="DV105" s="74"/>
      <c r="DW105" s="74"/>
      <c r="DX105" s="74">
        <f t="shared" si="5"/>
        <v>13732.25</v>
      </c>
      <c r="DY105" s="74"/>
      <c r="DZ105" s="74"/>
      <c r="EA105" s="74"/>
      <c r="EB105" s="74"/>
      <c r="EC105" s="74"/>
      <c r="ED105" s="74"/>
      <c r="EE105" s="74"/>
      <c r="EF105" s="74"/>
      <c r="EG105" s="74"/>
      <c r="EH105" s="74"/>
      <c r="EI105" s="74"/>
      <c r="EJ105" s="74"/>
      <c r="EK105" s="74">
        <f t="shared" si="6"/>
        <v>0</v>
      </c>
      <c r="EL105" s="74"/>
      <c r="EM105" s="74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>
        <f t="shared" si="7"/>
        <v>0</v>
      </c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8"/>
    </row>
    <row r="106" spans="1:166" ht="24.3" customHeight="1" x14ac:dyDescent="0.25">
      <c r="A106" s="80" t="s">
        <v>184</v>
      </c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1"/>
      <c r="AK106" s="70"/>
      <c r="AL106" s="71"/>
      <c r="AM106" s="71"/>
      <c r="AN106" s="71"/>
      <c r="AO106" s="71"/>
      <c r="AP106" s="71"/>
      <c r="AQ106" s="71" t="s">
        <v>89</v>
      </c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4">
        <v>58542.75</v>
      </c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>
        <v>58542.75</v>
      </c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>
        <v>58542.75</v>
      </c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  <c r="CU106" s="74"/>
      <c r="CV106" s="74"/>
      <c r="CW106" s="74"/>
      <c r="CX106" s="74"/>
      <c r="CY106" s="74"/>
      <c r="CZ106" s="74"/>
      <c r="DA106" s="74"/>
      <c r="DB106" s="74"/>
      <c r="DC106" s="74"/>
      <c r="DD106" s="74"/>
      <c r="DE106" s="74"/>
      <c r="DF106" s="74"/>
      <c r="DG106" s="74"/>
      <c r="DH106" s="74"/>
      <c r="DI106" s="74"/>
      <c r="DJ106" s="74"/>
      <c r="DK106" s="74"/>
      <c r="DL106" s="74"/>
      <c r="DM106" s="74"/>
      <c r="DN106" s="74"/>
      <c r="DO106" s="74"/>
      <c r="DP106" s="74"/>
      <c r="DQ106" s="74"/>
      <c r="DR106" s="74"/>
      <c r="DS106" s="74"/>
      <c r="DT106" s="74"/>
      <c r="DU106" s="74"/>
      <c r="DV106" s="74"/>
      <c r="DW106" s="74"/>
      <c r="DX106" s="74">
        <f t="shared" si="5"/>
        <v>58542.75</v>
      </c>
      <c r="DY106" s="74"/>
      <c r="DZ106" s="74"/>
      <c r="EA106" s="74"/>
      <c r="EB106" s="74"/>
      <c r="EC106" s="74"/>
      <c r="ED106" s="74"/>
      <c r="EE106" s="74"/>
      <c r="EF106" s="74"/>
      <c r="EG106" s="74"/>
      <c r="EH106" s="74"/>
      <c r="EI106" s="74"/>
      <c r="EJ106" s="74"/>
      <c r="EK106" s="74">
        <f t="shared" si="6"/>
        <v>0</v>
      </c>
      <c r="EL106" s="74"/>
      <c r="EM106" s="74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>
        <f t="shared" si="7"/>
        <v>0</v>
      </c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8"/>
    </row>
    <row r="107" spans="1:166" ht="24.3" customHeight="1" x14ac:dyDescent="0.25">
      <c r="A107" s="80" t="s">
        <v>191</v>
      </c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1"/>
      <c r="AK107" s="70"/>
      <c r="AL107" s="71"/>
      <c r="AM107" s="71"/>
      <c r="AN107" s="71"/>
      <c r="AO107" s="71"/>
      <c r="AP107" s="71"/>
      <c r="AQ107" s="71" t="s">
        <v>90</v>
      </c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4">
        <v>39467.75</v>
      </c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>
        <v>39467.75</v>
      </c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>
        <v>39467.75</v>
      </c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  <c r="CU107" s="74"/>
      <c r="CV107" s="74"/>
      <c r="CW107" s="74"/>
      <c r="CX107" s="74"/>
      <c r="CY107" s="74"/>
      <c r="CZ107" s="74"/>
      <c r="DA107" s="74"/>
      <c r="DB107" s="74"/>
      <c r="DC107" s="74"/>
      <c r="DD107" s="74"/>
      <c r="DE107" s="74"/>
      <c r="DF107" s="74"/>
      <c r="DG107" s="74"/>
      <c r="DH107" s="74"/>
      <c r="DI107" s="74"/>
      <c r="DJ107" s="74"/>
      <c r="DK107" s="74"/>
      <c r="DL107" s="74"/>
      <c r="DM107" s="74"/>
      <c r="DN107" s="74"/>
      <c r="DO107" s="74"/>
      <c r="DP107" s="74"/>
      <c r="DQ107" s="74"/>
      <c r="DR107" s="74"/>
      <c r="DS107" s="74"/>
      <c r="DT107" s="74"/>
      <c r="DU107" s="74"/>
      <c r="DV107" s="74"/>
      <c r="DW107" s="74"/>
      <c r="DX107" s="74">
        <f t="shared" si="5"/>
        <v>39467.75</v>
      </c>
      <c r="DY107" s="74"/>
      <c r="DZ107" s="74"/>
      <c r="EA107" s="74"/>
      <c r="EB107" s="74"/>
      <c r="EC107" s="74"/>
      <c r="ED107" s="74"/>
      <c r="EE107" s="74"/>
      <c r="EF107" s="74"/>
      <c r="EG107" s="74"/>
      <c r="EH107" s="74"/>
      <c r="EI107" s="74"/>
      <c r="EJ107" s="74"/>
      <c r="EK107" s="74">
        <f t="shared" si="6"/>
        <v>0</v>
      </c>
      <c r="EL107" s="74"/>
      <c r="EM107" s="74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>
        <f t="shared" si="7"/>
        <v>0</v>
      </c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8"/>
    </row>
    <row r="108" spans="1:166" ht="24.3" customHeight="1" x14ac:dyDescent="0.25">
      <c r="A108" s="80" t="s">
        <v>191</v>
      </c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1"/>
      <c r="AK108" s="70"/>
      <c r="AL108" s="71"/>
      <c r="AM108" s="71"/>
      <c r="AN108" s="71"/>
      <c r="AO108" s="71"/>
      <c r="AP108" s="71"/>
      <c r="AQ108" s="71" t="s">
        <v>91</v>
      </c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4">
        <v>168257.25</v>
      </c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>
        <v>168257.25</v>
      </c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>
        <v>168257.25</v>
      </c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  <c r="CU108" s="74"/>
      <c r="CV108" s="74"/>
      <c r="CW108" s="74"/>
      <c r="CX108" s="74"/>
      <c r="CY108" s="74"/>
      <c r="CZ108" s="74"/>
      <c r="DA108" s="74"/>
      <c r="DB108" s="74"/>
      <c r="DC108" s="74"/>
      <c r="DD108" s="74"/>
      <c r="DE108" s="74"/>
      <c r="DF108" s="74"/>
      <c r="DG108" s="74"/>
      <c r="DH108" s="74"/>
      <c r="DI108" s="74"/>
      <c r="DJ108" s="74"/>
      <c r="DK108" s="74"/>
      <c r="DL108" s="74"/>
      <c r="DM108" s="74"/>
      <c r="DN108" s="74"/>
      <c r="DO108" s="74"/>
      <c r="DP108" s="74"/>
      <c r="DQ108" s="74"/>
      <c r="DR108" s="74"/>
      <c r="DS108" s="74"/>
      <c r="DT108" s="74"/>
      <c r="DU108" s="74"/>
      <c r="DV108" s="74"/>
      <c r="DW108" s="74"/>
      <c r="DX108" s="74">
        <f t="shared" si="5"/>
        <v>168257.25</v>
      </c>
      <c r="DY108" s="74"/>
      <c r="DZ108" s="74"/>
      <c r="EA108" s="74"/>
      <c r="EB108" s="74"/>
      <c r="EC108" s="74"/>
      <c r="ED108" s="74"/>
      <c r="EE108" s="74"/>
      <c r="EF108" s="74"/>
      <c r="EG108" s="74"/>
      <c r="EH108" s="74"/>
      <c r="EI108" s="74"/>
      <c r="EJ108" s="74"/>
      <c r="EK108" s="74">
        <f t="shared" si="6"/>
        <v>0</v>
      </c>
      <c r="EL108" s="74"/>
      <c r="EM108" s="74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>
        <f t="shared" si="7"/>
        <v>0</v>
      </c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8"/>
    </row>
    <row r="109" spans="1:166" ht="24.3" customHeight="1" x14ac:dyDescent="0.25">
      <c r="A109" s="80" t="s">
        <v>184</v>
      </c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1"/>
      <c r="AK109" s="70"/>
      <c r="AL109" s="71"/>
      <c r="AM109" s="71"/>
      <c r="AN109" s="71"/>
      <c r="AO109" s="71"/>
      <c r="AP109" s="71"/>
      <c r="AQ109" s="71" t="s">
        <v>92</v>
      </c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4">
        <v>722.75</v>
      </c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>
        <v>722.75</v>
      </c>
      <c r="BV109" s="74"/>
      <c r="BW109" s="74"/>
      <c r="BX109" s="74"/>
      <c r="BY109" s="74"/>
      <c r="BZ109" s="74"/>
      <c r="CA109" s="74"/>
      <c r="CB109" s="74"/>
      <c r="CC109" s="74"/>
      <c r="CD109" s="74"/>
      <c r="CE109" s="74"/>
      <c r="CF109" s="74"/>
      <c r="CG109" s="74"/>
      <c r="CH109" s="74">
        <v>722.75</v>
      </c>
      <c r="CI109" s="74"/>
      <c r="CJ109" s="74"/>
      <c r="CK109" s="74"/>
      <c r="CL109" s="74"/>
      <c r="CM109" s="74"/>
      <c r="CN109" s="74"/>
      <c r="CO109" s="74"/>
      <c r="CP109" s="74"/>
      <c r="CQ109" s="74"/>
      <c r="CR109" s="74"/>
      <c r="CS109" s="74"/>
      <c r="CT109" s="74"/>
      <c r="CU109" s="74"/>
      <c r="CV109" s="74"/>
      <c r="CW109" s="74"/>
      <c r="CX109" s="74"/>
      <c r="CY109" s="74"/>
      <c r="CZ109" s="74"/>
      <c r="DA109" s="74"/>
      <c r="DB109" s="74"/>
      <c r="DC109" s="74"/>
      <c r="DD109" s="74"/>
      <c r="DE109" s="74"/>
      <c r="DF109" s="74"/>
      <c r="DG109" s="74"/>
      <c r="DH109" s="74"/>
      <c r="DI109" s="74"/>
      <c r="DJ109" s="74"/>
      <c r="DK109" s="74"/>
      <c r="DL109" s="74"/>
      <c r="DM109" s="74"/>
      <c r="DN109" s="74"/>
      <c r="DO109" s="74"/>
      <c r="DP109" s="74"/>
      <c r="DQ109" s="74"/>
      <c r="DR109" s="74"/>
      <c r="DS109" s="74"/>
      <c r="DT109" s="74"/>
      <c r="DU109" s="74"/>
      <c r="DV109" s="74"/>
      <c r="DW109" s="74"/>
      <c r="DX109" s="74">
        <f t="shared" si="5"/>
        <v>722.75</v>
      </c>
      <c r="DY109" s="74"/>
      <c r="DZ109" s="74"/>
      <c r="EA109" s="74"/>
      <c r="EB109" s="74"/>
      <c r="EC109" s="74"/>
      <c r="ED109" s="74"/>
      <c r="EE109" s="74"/>
      <c r="EF109" s="74"/>
      <c r="EG109" s="74"/>
      <c r="EH109" s="74"/>
      <c r="EI109" s="74"/>
      <c r="EJ109" s="74"/>
      <c r="EK109" s="74">
        <f t="shared" si="6"/>
        <v>0</v>
      </c>
      <c r="EL109" s="74"/>
      <c r="EM109" s="74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>
        <f t="shared" si="7"/>
        <v>0</v>
      </c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8"/>
    </row>
    <row r="110" spans="1:166" ht="24.3" customHeight="1" x14ac:dyDescent="0.25">
      <c r="A110" s="80" t="s">
        <v>191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1"/>
      <c r="AK110" s="70"/>
      <c r="AL110" s="71"/>
      <c r="AM110" s="71"/>
      <c r="AN110" s="71"/>
      <c r="AO110" s="71"/>
      <c r="AP110" s="71"/>
      <c r="AQ110" s="71" t="s">
        <v>93</v>
      </c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4">
        <v>2077.25</v>
      </c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>
        <v>2077.25</v>
      </c>
      <c r="BV110" s="74"/>
      <c r="BW110" s="74"/>
      <c r="BX110" s="74"/>
      <c r="BY110" s="74"/>
      <c r="BZ110" s="74"/>
      <c r="CA110" s="74"/>
      <c r="CB110" s="74"/>
      <c r="CC110" s="74"/>
      <c r="CD110" s="74"/>
      <c r="CE110" s="74"/>
      <c r="CF110" s="74"/>
      <c r="CG110" s="74"/>
      <c r="CH110" s="74">
        <v>2077.25</v>
      </c>
      <c r="CI110" s="74"/>
      <c r="CJ110" s="74"/>
      <c r="CK110" s="74"/>
      <c r="CL110" s="74"/>
      <c r="CM110" s="74"/>
      <c r="CN110" s="74"/>
      <c r="CO110" s="74"/>
      <c r="CP110" s="74"/>
      <c r="CQ110" s="74"/>
      <c r="CR110" s="74"/>
      <c r="CS110" s="74"/>
      <c r="CT110" s="74"/>
      <c r="CU110" s="74"/>
      <c r="CV110" s="74"/>
      <c r="CW110" s="74"/>
      <c r="CX110" s="74"/>
      <c r="CY110" s="74"/>
      <c r="CZ110" s="74"/>
      <c r="DA110" s="74"/>
      <c r="DB110" s="74"/>
      <c r="DC110" s="74"/>
      <c r="DD110" s="74"/>
      <c r="DE110" s="74"/>
      <c r="DF110" s="74"/>
      <c r="DG110" s="74"/>
      <c r="DH110" s="74"/>
      <c r="DI110" s="74"/>
      <c r="DJ110" s="74"/>
      <c r="DK110" s="74"/>
      <c r="DL110" s="74"/>
      <c r="DM110" s="74"/>
      <c r="DN110" s="74"/>
      <c r="DO110" s="74"/>
      <c r="DP110" s="74"/>
      <c r="DQ110" s="74"/>
      <c r="DR110" s="74"/>
      <c r="DS110" s="74"/>
      <c r="DT110" s="74"/>
      <c r="DU110" s="74"/>
      <c r="DV110" s="74"/>
      <c r="DW110" s="74"/>
      <c r="DX110" s="74">
        <f t="shared" si="5"/>
        <v>2077.25</v>
      </c>
      <c r="DY110" s="74"/>
      <c r="DZ110" s="74"/>
      <c r="EA110" s="74"/>
      <c r="EB110" s="74"/>
      <c r="EC110" s="74"/>
      <c r="ED110" s="74"/>
      <c r="EE110" s="74"/>
      <c r="EF110" s="74"/>
      <c r="EG110" s="74"/>
      <c r="EH110" s="74"/>
      <c r="EI110" s="74"/>
      <c r="EJ110" s="74"/>
      <c r="EK110" s="74">
        <f t="shared" si="6"/>
        <v>0</v>
      </c>
      <c r="EL110" s="74"/>
      <c r="EM110" s="74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>
        <f t="shared" si="7"/>
        <v>0</v>
      </c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8"/>
    </row>
    <row r="111" spans="1:166" ht="13.2" x14ac:dyDescent="0.25">
      <c r="A111" s="80" t="s">
        <v>183</v>
      </c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1"/>
      <c r="AK111" s="70"/>
      <c r="AL111" s="71"/>
      <c r="AM111" s="71"/>
      <c r="AN111" s="71"/>
      <c r="AO111" s="71"/>
      <c r="AP111" s="71"/>
      <c r="AQ111" s="71" t="s">
        <v>94</v>
      </c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4">
        <v>164500</v>
      </c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>
        <v>164500</v>
      </c>
      <c r="BV111" s="74"/>
      <c r="BW111" s="74"/>
      <c r="BX111" s="74"/>
      <c r="BY111" s="74"/>
      <c r="BZ111" s="74"/>
      <c r="CA111" s="74"/>
      <c r="CB111" s="74"/>
      <c r="CC111" s="74"/>
      <c r="CD111" s="74"/>
      <c r="CE111" s="74"/>
      <c r="CF111" s="74"/>
      <c r="CG111" s="74"/>
      <c r="CH111" s="74">
        <v>164500</v>
      </c>
      <c r="CI111" s="74"/>
      <c r="CJ111" s="74"/>
      <c r="CK111" s="74"/>
      <c r="CL111" s="74"/>
      <c r="CM111" s="74"/>
      <c r="CN111" s="74"/>
      <c r="CO111" s="74"/>
      <c r="CP111" s="74"/>
      <c r="CQ111" s="74"/>
      <c r="CR111" s="74"/>
      <c r="CS111" s="74"/>
      <c r="CT111" s="74"/>
      <c r="CU111" s="74"/>
      <c r="CV111" s="74"/>
      <c r="CW111" s="74"/>
      <c r="CX111" s="74"/>
      <c r="CY111" s="74"/>
      <c r="CZ111" s="74"/>
      <c r="DA111" s="74"/>
      <c r="DB111" s="74"/>
      <c r="DC111" s="74"/>
      <c r="DD111" s="74"/>
      <c r="DE111" s="74"/>
      <c r="DF111" s="74"/>
      <c r="DG111" s="74"/>
      <c r="DH111" s="74"/>
      <c r="DI111" s="74"/>
      <c r="DJ111" s="74"/>
      <c r="DK111" s="74"/>
      <c r="DL111" s="74"/>
      <c r="DM111" s="74"/>
      <c r="DN111" s="74"/>
      <c r="DO111" s="74"/>
      <c r="DP111" s="74"/>
      <c r="DQ111" s="74"/>
      <c r="DR111" s="74"/>
      <c r="DS111" s="74"/>
      <c r="DT111" s="74"/>
      <c r="DU111" s="74"/>
      <c r="DV111" s="74"/>
      <c r="DW111" s="74"/>
      <c r="DX111" s="74">
        <f t="shared" si="5"/>
        <v>164500</v>
      </c>
      <c r="DY111" s="74"/>
      <c r="DZ111" s="74"/>
      <c r="EA111" s="74"/>
      <c r="EB111" s="74"/>
      <c r="EC111" s="74"/>
      <c r="ED111" s="74"/>
      <c r="EE111" s="74"/>
      <c r="EF111" s="74"/>
      <c r="EG111" s="74"/>
      <c r="EH111" s="74"/>
      <c r="EI111" s="74"/>
      <c r="EJ111" s="74"/>
      <c r="EK111" s="74">
        <f t="shared" si="6"/>
        <v>0</v>
      </c>
      <c r="EL111" s="74"/>
      <c r="EM111" s="74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>
        <f t="shared" si="7"/>
        <v>0</v>
      </c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8"/>
    </row>
    <row r="112" spans="1:166" ht="13.2" x14ac:dyDescent="0.25">
      <c r="A112" s="80" t="s">
        <v>183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1"/>
      <c r="AK112" s="70"/>
      <c r="AL112" s="71"/>
      <c r="AM112" s="71"/>
      <c r="AN112" s="71"/>
      <c r="AO112" s="71"/>
      <c r="AP112" s="71"/>
      <c r="AQ112" s="71" t="s">
        <v>95</v>
      </c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4">
        <v>4140.84</v>
      </c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>
        <v>4140.84</v>
      </c>
      <c r="BV112" s="74"/>
      <c r="BW112" s="74"/>
      <c r="BX112" s="74"/>
      <c r="BY112" s="74"/>
      <c r="BZ112" s="74"/>
      <c r="CA112" s="74"/>
      <c r="CB112" s="74"/>
      <c r="CC112" s="74"/>
      <c r="CD112" s="74"/>
      <c r="CE112" s="74"/>
      <c r="CF112" s="74"/>
      <c r="CG112" s="74"/>
      <c r="CH112" s="74">
        <v>4140.84</v>
      </c>
      <c r="CI112" s="74"/>
      <c r="CJ112" s="74"/>
      <c r="CK112" s="74"/>
      <c r="CL112" s="74"/>
      <c r="CM112" s="74"/>
      <c r="CN112" s="74"/>
      <c r="CO112" s="74"/>
      <c r="CP112" s="74"/>
      <c r="CQ112" s="74"/>
      <c r="CR112" s="74"/>
      <c r="CS112" s="74"/>
      <c r="CT112" s="74"/>
      <c r="CU112" s="74"/>
      <c r="CV112" s="74"/>
      <c r="CW112" s="74"/>
      <c r="CX112" s="74"/>
      <c r="CY112" s="74"/>
      <c r="CZ112" s="74"/>
      <c r="DA112" s="74"/>
      <c r="DB112" s="74"/>
      <c r="DC112" s="74"/>
      <c r="DD112" s="74"/>
      <c r="DE112" s="74"/>
      <c r="DF112" s="74"/>
      <c r="DG112" s="74"/>
      <c r="DH112" s="74"/>
      <c r="DI112" s="74"/>
      <c r="DJ112" s="74"/>
      <c r="DK112" s="74"/>
      <c r="DL112" s="74"/>
      <c r="DM112" s="74"/>
      <c r="DN112" s="74"/>
      <c r="DO112" s="74"/>
      <c r="DP112" s="74"/>
      <c r="DQ112" s="74"/>
      <c r="DR112" s="74"/>
      <c r="DS112" s="74"/>
      <c r="DT112" s="74"/>
      <c r="DU112" s="74"/>
      <c r="DV112" s="74"/>
      <c r="DW112" s="74"/>
      <c r="DX112" s="74">
        <f t="shared" si="5"/>
        <v>4140.84</v>
      </c>
      <c r="DY112" s="74"/>
      <c r="DZ112" s="74"/>
      <c r="EA112" s="74"/>
      <c r="EB112" s="74"/>
      <c r="EC112" s="74"/>
      <c r="ED112" s="74"/>
      <c r="EE112" s="74"/>
      <c r="EF112" s="74"/>
      <c r="EG112" s="74"/>
      <c r="EH112" s="74"/>
      <c r="EI112" s="74"/>
      <c r="EJ112" s="74"/>
      <c r="EK112" s="74">
        <f t="shared" si="6"/>
        <v>0</v>
      </c>
      <c r="EL112" s="74"/>
      <c r="EM112" s="74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>
        <f t="shared" si="7"/>
        <v>0</v>
      </c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8"/>
    </row>
    <row r="113" spans="1:166" ht="24.3" customHeight="1" x14ac:dyDescent="0.25">
      <c r="A113" s="80" t="s">
        <v>184</v>
      </c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1"/>
      <c r="AK113" s="70"/>
      <c r="AL113" s="71"/>
      <c r="AM113" s="71"/>
      <c r="AN113" s="71"/>
      <c r="AO113" s="71"/>
      <c r="AP113" s="71"/>
      <c r="AQ113" s="71" t="s">
        <v>96</v>
      </c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4">
        <v>64000</v>
      </c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>
        <v>64000</v>
      </c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>
        <v>64000</v>
      </c>
      <c r="CI113" s="74"/>
      <c r="CJ113" s="74"/>
      <c r="CK113" s="74"/>
      <c r="CL113" s="74"/>
      <c r="CM113" s="74"/>
      <c r="CN113" s="74"/>
      <c r="CO113" s="74"/>
      <c r="CP113" s="74"/>
      <c r="CQ113" s="74"/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74"/>
      <c r="DF113" s="74"/>
      <c r="DG113" s="74"/>
      <c r="DH113" s="74"/>
      <c r="DI113" s="74"/>
      <c r="DJ113" s="74"/>
      <c r="DK113" s="74"/>
      <c r="DL113" s="74"/>
      <c r="DM113" s="74"/>
      <c r="DN113" s="74"/>
      <c r="DO113" s="74"/>
      <c r="DP113" s="74"/>
      <c r="DQ113" s="74"/>
      <c r="DR113" s="74"/>
      <c r="DS113" s="74"/>
      <c r="DT113" s="74"/>
      <c r="DU113" s="74"/>
      <c r="DV113" s="74"/>
      <c r="DW113" s="74"/>
      <c r="DX113" s="74">
        <f t="shared" si="5"/>
        <v>64000</v>
      </c>
      <c r="DY113" s="74"/>
      <c r="DZ113" s="74"/>
      <c r="EA113" s="74"/>
      <c r="EB113" s="74"/>
      <c r="EC113" s="74"/>
      <c r="ED113" s="74"/>
      <c r="EE113" s="74"/>
      <c r="EF113" s="74"/>
      <c r="EG113" s="74"/>
      <c r="EH113" s="74"/>
      <c r="EI113" s="74"/>
      <c r="EJ113" s="74"/>
      <c r="EK113" s="74">
        <f t="shared" si="6"/>
        <v>0</v>
      </c>
      <c r="EL113" s="74"/>
      <c r="EM113" s="74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>
        <f t="shared" si="7"/>
        <v>0</v>
      </c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8"/>
    </row>
    <row r="114" spans="1:166" ht="24.3" customHeight="1" x14ac:dyDescent="0.25">
      <c r="A114" s="80" t="s">
        <v>184</v>
      </c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1"/>
      <c r="AK114" s="70"/>
      <c r="AL114" s="71"/>
      <c r="AM114" s="71"/>
      <c r="AN114" s="71"/>
      <c r="AO114" s="71"/>
      <c r="AP114" s="71"/>
      <c r="AQ114" s="71" t="s">
        <v>97</v>
      </c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4">
        <v>256000</v>
      </c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>
        <v>256000</v>
      </c>
      <c r="BV114" s="74"/>
      <c r="BW114" s="74"/>
      <c r="BX114" s="74"/>
      <c r="BY114" s="74"/>
      <c r="BZ114" s="74"/>
      <c r="CA114" s="74"/>
      <c r="CB114" s="74"/>
      <c r="CC114" s="74"/>
      <c r="CD114" s="74"/>
      <c r="CE114" s="74"/>
      <c r="CF114" s="74"/>
      <c r="CG114" s="74"/>
      <c r="CH114" s="74">
        <v>256000</v>
      </c>
      <c r="CI114" s="74"/>
      <c r="CJ114" s="74"/>
      <c r="CK114" s="74"/>
      <c r="CL114" s="74"/>
      <c r="CM114" s="74"/>
      <c r="CN114" s="74"/>
      <c r="CO114" s="74"/>
      <c r="CP114" s="74"/>
      <c r="CQ114" s="74"/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74"/>
      <c r="DF114" s="74"/>
      <c r="DG114" s="74"/>
      <c r="DH114" s="74"/>
      <c r="DI114" s="74"/>
      <c r="DJ114" s="74"/>
      <c r="DK114" s="74"/>
      <c r="DL114" s="74"/>
      <c r="DM114" s="74"/>
      <c r="DN114" s="74"/>
      <c r="DO114" s="74"/>
      <c r="DP114" s="74"/>
      <c r="DQ114" s="74"/>
      <c r="DR114" s="74"/>
      <c r="DS114" s="74"/>
      <c r="DT114" s="74"/>
      <c r="DU114" s="74"/>
      <c r="DV114" s="74"/>
      <c r="DW114" s="74"/>
      <c r="DX114" s="74">
        <f t="shared" si="5"/>
        <v>256000</v>
      </c>
      <c r="DY114" s="74"/>
      <c r="DZ114" s="74"/>
      <c r="EA114" s="74"/>
      <c r="EB114" s="74"/>
      <c r="EC114" s="74"/>
      <c r="ED114" s="74"/>
      <c r="EE114" s="74"/>
      <c r="EF114" s="74"/>
      <c r="EG114" s="74"/>
      <c r="EH114" s="74"/>
      <c r="EI114" s="74"/>
      <c r="EJ114" s="74"/>
      <c r="EK114" s="74">
        <f t="shared" si="6"/>
        <v>0</v>
      </c>
      <c r="EL114" s="74"/>
      <c r="EM114" s="74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>
        <f t="shared" si="7"/>
        <v>0</v>
      </c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8"/>
    </row>
    <row r="115" spans="1:166" ht="24.3" customHeight="1" x14ac:dyDescent="0.25">
      <c r="A115" s="80" t="s">
        <v>184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1"/>
      <c r="AK115" s="70"/>
      <c r="AL115" s="71"/>
      <c r="AM115" s="71"/>
      <c r="AN115" s="71"/>
      <c r="AO115" s="71"/>
      <c r="AP115" s="71"/>
      <c r="AQ115" s="71" t="s">
        <v>98</v>
      </c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4">
        <v>96678</v>
      </c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>
        <v>96678</v>
      </c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>
        <v>96678</v>
      </c>
      <c r="CI115" s="74"/>
      <c r="CJ115" s="74"/>
      <c r="CK115" s="74"/>
      <c r="CL115" s="74"/>
      <c r="CM115" s="74"/>
      <c r="CN115" s="74"/>
      <c r="CO115" s="74"/>
      <c r="CP115" s="74"/>
      <c r="CQ115" s="74"/>
      <c r="CR115" s="74"/>
      <c r="CS115" s="74"/>
      <c r="CT115" s="74"/>
      <c r="CU115" s="74"/>
      <c r="CV115" s="74"/>
      <c r="CW115" s="74"/>
      <c r="CX115" s="74"/>
      <c r="CY115" s="74"/>
      <c r="CZ115" s="74"/>
      <c r="DA115" s="74"/>
      <c r="DB115" s="74"/>
      <c r="DC115" s="74"/>
      <c r="DD115" s="74"/>
      <c r="DE115" s="74"/>
      <c r="DF115" s="74"/>
      <c r="DG115" s="74"/>
      <c r="DH115" s="74"/>
      <c r="DI115" s="74"/>
      <c r="DJ115" s="74"/>
      <c r="DK115" s="74"/>
      <c r="DL115" s="74"/>
      <c r="DM115" s="74"/>
      <c r="DN115" s="74"/>
      <c r="DO115" s="74"/>
      <c r="DP115" s="74"/>
      <c r="DQ115" s="74"/>
      <c r="DR115" s="74"/>
      <c r="DS115" s="74"/>
      <c r="DT115" s="74"/>
      <c r="DU115" s="74"/>
      <c r="DV115" s="74"/>
      <c r="DW115" s="74"/>
      <c r="DX115" s="74">
        <f t="shared" ref="DX115:DX127" si="8">CH115+CX115+DK115</f>
        <v>96678</v>
      </c>
      <c r="DY115" s="74"/>
      <c r="DZ115" s="74"/>
      <c r="EA115" s="74"/>
      <c r="EB115" s="74"/>
      <c r="EC115" s="74"/>
      <c r="ED115" s="74"/>
      <c r="EE115" s="74"/>
      <c r="EF115" s="74"/>
      <c r="EG115" s="74"/>
      <c r="EH115" s="74"/>
      <c r="EI115" s="74"/>
      <c r="EJ115" s="74"/>
      <c r="EK115" s="74">
        <f t="shared" ref="EK115:EK126" si="9">BC115-DX115</f>
        <v>0</v>
      </c>
      <c r="EL115" s="74"/>
      <c r="EM115" s="74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>
        <f t="shared" ref="EX115:EX126" si="10">BU115-DX115</f>
        <v>0</v>
      </c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8"/>
    </row>
    <row r="116" spans="1:166" ht="24.3" customHeight="1" x14ac:dyDescent="0.25">
      <c r="A116" s="80" t="s">
        <v>184</v>
      </c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1"/>
      <c r="AK116" s="70"/>
      <c r="AL116" s="71"/>
      <c r="AM116" s="71"/>
      <c r="AN116" s="71"/>
      <c r="AO116" s="71"/>
      <c r="AP116" s="71"/>
      <c r="AQ116" s="71" t="s">
        <v>99</v>
      </c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4">
        <v>30252.25</v>
      </c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>
        <v>30252.25</v>
      </c>
      <c r="BV116" s="74"/>
      <c r="BW116" s="74"/>
      <c r="BX116" s="74"/>
      <c r="BY116" s="74"/>
      <c r="BZ116" s="74"/>
      <c r="CA116" s="74"/>
      <c r="CB116" s="74"/>
      <c r="CC116" s="74"/>
      <c r="CD116" s="74"/>
      <c r="CE116" s="74"/>
      <c r="CF116" s="74"/>
      <c r="CG116" s="74"/>
      <c r="CH116" s="74">
        <v>30252.25</v>
      </c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74"/>
      <c r="DJ116" s="74"/>
      <c r="DK116" s="74"/>
      <c r="DL116" s="74"/>
      <c r="DM116" s="74"/>
      <c r="DN116" s="74"/>
      <c r="DO116" s="74"/>
      <c r="DP116" s="74"/>
      <c r="DQ116" s="74"/>
      <c r="DR116" s="74"/>
      <c r="DS116" s="74"/>
      <c r="DT116" s="74"/>
      <c r="DU116" s="74"/>
      <c r="DV116" s="74"/>
      <c r="DW116" s="74"/>
      <c r="DX116" s="74">
        <f t="shared" si="8"/>
        <v>30252.25</v>
      </c>
      <c r="DY116" s="74"/>
      <c r="DZ116" s="74"/>
      <c r="EA116" s="74"/>
      <c r="EB116" s="74"/>
      <c r="EC116" s="74"/>
      <c r="ED116" s="74"/>
      <c r="EE116" s="74"/>
      <c r="EF116" s="74"/>
      <c r="EG116" s="74"/>
      <c r="EH116" s="74"/>
      <c r="EI116" s="74"/>
      <c r="EJ116" s="74"/>
      <c r="EK116" s="74">
        <f t="shared" si="9"/>
        <v>0</v>
      </c>
      <c r="EL116" s="74"/>
      <c r="EM116" s="74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>
        <f t="shared" si="10"/>
        <v>0</v>
      </c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8"/>
    </row>
    <row r="117" spans="1:166" ht="13.2" x14ac:dyDescent="0.25">
      <c r="A117" s="80" t="s">
        <v>186</v>
      </c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1"/>
      <c r="AK117" s="70"/>
      <c r="AL117" s="71"/>
      <c r="AM117" s="71"/>
      <c r="AN117" s="71"/>
      <c r="AO117" s="71"/>
      <c r="AP117" s="71"/>
      <c r="AQ117" s="71" t="s">
        <v>100</v>
      </c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4">
        <v>912.01</v>
      </c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>
        <v>912.01</v>
      </c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>
        <v>912.01</v>
      </c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74"/>
      <c r="DJ117" s="74"/>
      <c r="DK117" s="74"/>
      <c r="DL117" s="74"/>
      <c r="DM117" s="74"/>
      <c r="DN117" s="74"/>
      <c r="DO117" s="74"/>
      <c r="DP117" s="74"/>
      <c r="DQ117" s="74"/>
      <c r="DR117" s="74"/>
      <c r="DS117" s="74"/>
      <c r="DT117" s="74"/>
      <c r="DU117" s="74"/>
      <c r="DV117" s="74"/>
      <c r="DW117" s="74"/>
      <c r="DX117" s="74">
        <f t="shared" si="8"/>
        <v>912.01</v>
      </c>
      <c r="DY117" s="74"/>
      <c r="DZ117" s="74"/>
      <c r="EA117" s="74"/>
      <c r="EB117" s="74"/>
      <c r="EC117" s="74"/>
      <c r="ED117" s="74"/>
      <c r="EE117" s="74"/>
      <c r="EF117" s="74"/>
      <c r="EG117" s="74"/>
      <c r="EH117" s="74"/>
      <c r="EI117" s="74"/>
      <c r="EJ117" s="74"/>
      <c r="EK117" s="74">
        <f t="shared" si="9"/>
        <v>0</v>
      </c>
      <c r="EL117" s="74"/>
      <c r="EM117" s="74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>
        <f t="shared" si="10"/>
        <v>0</v>
      </c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8"/>
    </row>
    <row r="118" spans="1:166" ht="24.3" customHeight="1" x14ac:dyDescent="0.25">
      <c r="A118" s="80" t="s">
        <v>191</v>
      </c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1"/>
      <c r="AK118" s="70"/>
      <c r="AL118" s="71"/>
      <c r="AM118" s="71"/>
      <c r="AN118" s="71"/>
      <c r="AO118" s="71"/>
      <c r="AP118" s="71"/>
      <c r="AQ118" s="71" t="s">
        <v>101</v>
      </c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4">
        <v>86947.75</v>
      </c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>
        <v>86947.75</v>
      </c>
      <c r="BV118" s="74"/>
      <c r="BW118" s="74"/>
      <c r="BX118" s="74"/>
      <c r="BY118" s="74"/>
      <c r="BZ118" s="74"/>
      <c r="CA118" s="74"/>
      <c r="CB118" s="74"/>
      <c r="CC118" s="74"/>
      <c r="CD118" s="74"/>
      <c r="CE118" s="74"/>
      <c r="CF118" s="74"/>
      <c r="CG118" s="74"/>
      <c r="CH118" s="74">
        <v>86947.75</v>
      </c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74"/>
      <c r="DF118" s="74"/>
      <c r="DG118" s="74"/>
      <c r="DH118" s="74"/>
      <c r="DI118" s="74"/>
      <c r="DJ118" s="74"/>
      <c r="DK118" s="74"/>
      <c r="DL118" s="74"/>
      <c r="DM118" s="74"/>
      <c r="DN118" s="74"/>
      <c r="DO118" s="74"/>
      <c r="DP118" s="74"/>
      <c r="DQ118" s="74"/>
      <c r="DR118" s="74"/>
      <c r="DS118" s="74"/>
      <c r="DT118" s="74"/>
      <c r="DU118" s="74"/>
      <c r="DV118" s="74"/>
      <c r="DW118" s="74"/>
      <c r="DX118" s="74">
        <f t="shared" si="8"/>
        <v>86947.75</v>
      </c>
      <c r="DY118" s="74"/>
      <c r="DZ118" s="74"/>
      <c r="EA118" s="74"/>
      <c r="EB118" s="74"/>
      <c r="EC118" s="74"/>
      <c r="ED118" s="74"/>
      <c r="EE118" s="74"/>
      <c r="EF118" s="74"/>
      <c r="EG118" s="74"/>
      <c r="EH118" s="74"/>
      <c r="EI118" s="74"/>
      <c r="EJ118" s="74"/>
      <c r="EK118" s="74">
        <f t="shared" si="9"/>
        <v>0</v>
      </c>
      <c r="EL118" s="74"/>
      <c r="EM118" s="74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>
        <f t="shared" si="10"/>
        <v>0</v>
      </c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8"/>
    </row>
    <row r="119" spans="1:166" ht="24.3" customHeight="1" x14ac:dyDescent="0.25">
      <c r="A119" s="80" t="s">
        <v>187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1"/>
      <c r="AK119" s="70"/>
      <c r="AL119" s="71"/>
      <c r="AM119" s="71"/>
      <c r="AN119" s="71"/>
      <c r="AO119" s="71"/>
      <c r="AP119" s="71"/>
      <c r="AQ119" s="71" t="s">
        <v>102</v>
      </c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4">
        <v>113500</v>
      </c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>
        <v>113500</v>
      </c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>
        <v>113500</v>
      </c>
      <c r="CI119" s="74"/>
      <c r="CJ119" s="74"/>
      <c r="CK119" s="74"/>
      <c r="CL119" s="74"/>
      <c r="CM119" s="74"/>
      <c r="CN119" s="74"/>
      <c r="CO119" s="74"/>
      <c r="CP119" s="74"/>
      <c r="CQ119" s="74"/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74"/>
      <c r="DF119" s="74"/>
      <c r="DG119" s="74"/>
      <c r="DH119" s="74"/>
      <c r="DI119" s="74"/>
      <c r="DJ119" s="74"/>
      <c r="DK119" s="74"/>
      <c r="DL119" s="74"/>
      <c r="DM119" s="74"/>
      <c r="DN119" s="74"/>
      <c r="DO119" s="74"/>
      <c r="DP119" s="74"/>
      <c r="DQ119" s="74"/>
      <c r="DR119" s="74"/>
      <c r="DS119" s="74"/>
      <c r="DT119" s="74"/>
      <c r="DU119" s="74"/>
      <c r="DV119" s="74"/>
      <c r="DW119" s="74"/>
      <c r="DX119" s="74">
        <f t="shared" si="8"/>
        <v>113500</v>
      </c>
      <c r="DY119" s="74"/>
      <c r="DZ119" s="74"/>
      <c r="EA119" s="74"/>
      <c r="EB119" s="74"/>
      <c r="EC119" s="74"/>
      <c r="ED119" s="74"/>
      <c r="EE119" s="74"/>
      <c r="EF119" s="74"/>
      <c r="EG119" s="74"/>
      <c r="EH119" s="74"/>
      <c r="EI119" s="74"/>
      <c r="EJ119" s="74"/>
      <c r="EK119" s="74">
        <f t="shared" si="9"/>
        <v>0</v>
      </c>
      <c r="EL119" s="74"/>
      <c r="EM119" s="74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>
        <f t="shared" si="10"/>
        <v>0</v>
      </c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8"/>
    </row>
    <row r="120" spans="1:166" ht="24.3" customHeight="1" x14ac:dyDescent="0.25">
      <c r="A120" s="80" t="s">
        <v>187</v>
      </c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1"/>
      <c r="AK120" s="70"/>
      <c r="AL120" s="71"/>
      <c r="AM120" s="71"/>
      <c r="AN120" s="71"/>
      <c r="AO120" s="71"/>
      <c r="AP120" s="71"/>
      <c r="AQ120" s="71" t="s">
        <v>103</v>
      </c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4">
        <v>5600</v>
      </c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>
        <v>5600</v>
      </c>
      <c r="BV120" s="74"/>
      <c r="BW120" s="74"/>
      <c r="BX120" s="74"/>
      <c r="BY120" s="74"/>
      <c r="BZ120" s="74"/>
      <c r="CA120" s="74"/>
      <c r="CB120" s="74"/>
      <c r="CC120" s="74"/>
      <c r="CD120" s="74"/>
      <c r="CE120" s="74"/>
      <c r="CF120" s="74"/>
      <c r="CG120" s="74"/>
      <c r="CH120" s="74">
        <v>5600</v>
      </c>
      <c r="CI120" s="74"/>
      <c r="CJ120" s="74"/>
      <c r="CK120" s="74"/>
      <c r="CL120" s="74"/>
      <c r="CM120" s="74"/>
      <c r="CN120" s="74"/>
      <c r="CO120" s="74"/>
      <c r="CP120" s="74"/>
      <c r="CQ120" s="74"/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74"/>
      <c r="DF120" s="74"/>
      <c r="DG120" s="74"/>
      <c r="DH120" s="74"/>
      <c r="DI120" s="74"/>
      <c r="DJ120" s="74"/>
      <c r="DK120" s="74"/>
      <c r="DL120" s="74"/>
      <c r="DM120" s="74"/>
      <c r="DN120" s="74"/>
      <c r="DO120" s="74"/>
      <c r="DP120" s="74"/>
      <c r="DQ120" s="74"/>
      <c r="DR120" s="74"/>
      <c r="DS120" s="74"/>
      <c r="DT120" s="74"/>
      <c r="DU120" s="74"/>
      <c r="DV120" s="74"/>
      <c r="DW120" s="74"/>
      <c r="DX120" s="74">
        <f t="shared" si="8"/>
        <v>5600</v>
      </c>
      <c r="DY120" s="74"/>
      <c r="DZ120" s="74"/>
      <c r="EA120" s="74"/>
      <c r="EB120" s="74"/>
      <c r="EC120" s="74"/>
      <c r="ED120" s="74"/>
      <c r="EE120" s="74"/>
      <c r="EF120" s="74"/>
      <c r="EG120" s="74"/>
      <c r="EH120" s="74"/>
      <c r="EI120" s="74"/>
      <c r="EJ120" s="74"/>
      <c r="EK120" s="74">
        <f t="shared" si="9"/>
        <v>0</v>
      </c>
      <c r="EL120" s="74"/>
      <c r="EM120" s="74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>
        <f t="shared" si="10"/>
        <v>0</v>
      </c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8"/>
    </row>
    <row r="121" spans="1:166" ht="24.3" customHeight="1" x14ac:dyDescent="0.25">
      <c r="A121" s="80" t="s">
        <v>188</v>
      </c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1"/>
      <c r="AK121" s="70"/>
      <c r="AL121" s="71"/>
      <c r="AM121" s="71"/>
      <c r="AN121" s="71"/>
      <c r="AO121" s="71"/>
      <c r="AP121" s="71"/>
      <c r="AQ121" s="71" t="s">
        <v>104</v>
      </c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4">
        <v>560</v>
      </c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>
        <v>560</v>
      </c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>
        <v>560</v>
      </c>
      <c r="CI121" s="74"/>
      <c r="CJ121" s="74"/>
      <c r="CK121" s="74"/>
      <c r="CL121" s="74"/>
      <c r="CM121" s="74"/>
      <c r="CN121" s="74"/>
      <c r="CO121" s="74"/>
      <c r="CP121" s="74"/>
      <c r="CQ121" s="74"/>
      <c r="CR121" s="74"/>
      <c r="CS121" s="74"/>
      <c r="CT121" s="74"/>
      <c r="CU121" s="74"/>
      <c r="CV121" s="74"/>
      <c r="CW121" s="74"/>
      <c r="CX121" s="74"/>
      <c r="CY121" s="74"/>
      <c r="CZ121" s="74"/>
      <c r="DA121" s="74"/>
      <c r="DB121" s="74"/>
      <c r="DC121" s="74"/>
      <c r="DD121" s="74"/>
      <c r="DE121" s="74"/>
      <c r="DF121" s="74"/>
      <c r="DG121" s="74"/>
      <c r="DH121" s="74"/>
      <c r="DI121" s="74"/>
      <c r="DJ121" s="74"/>
      <c r="DK121" s="74"/>
      <c r="DL121" s="74"/>
      <c r="DM121" s="74"/>
      <c r="DN121" s="74"/>
      <c r="DO121" s="74"/>
      <c r="DP121" s="74"/>
      <c r="DQ121" s="74"/>
      <c r="DR121" s="74"/>
      <c r="DS121" s="74"/>
      <c r="DT121" s="74"/>
      <c r="DU121" s="74"/>
      <c r="DV121" s="74"/>
      <c r="DW121" s="74"/>
      <c r="DX121" s="74">
        <f t="shared" si="8"/>
        <v>560</v>
      </c>
      <c r="DY121" s="74"/>
      <c r="DZ121" s="74"/>
      <c r="EA121" s="74"/>
      <c r="EB121" s="74"/>
      <c r="EC121" s="74"/>
      <c r="ED121" s="74"/>
      <c r="EE121" s="74"/>
      <c r="EF121" s="74"/>
      <c r="EG121" s="74"/>
      <c r="EH121" s="74"/>
      <c r="EI121" s="74"/>
      <c r="EJ121" s="74"/>
      <c r="EK121" s="74">
        <f t="shared" si="9"/>
        <v>0</v>
      </c>
      <c r="EL121" s="74"/>
      <c r="EM121" s="74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>
        <f t="shared" si="10"/>
        <v>0</v>
      </c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8"/>
    </row>
    <row r="122" spans="1:166" ht="24.3" customHeight="1" x14ac:dyDescent="0.25">
      <c r="A122" s="80" t="s">
        <v>188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1"/>
      <c r="AK122" s="70"/>
      <c r="AL122" s="71"/>
      <c r="AM122" s="71"/>
      <c r="AN122" s="71"/>
      <c r="AO122" s="71"/>
      <c r="AP122" s="71"/>
      <c r="AQ122" s="71" t="s">
        <v>105</v>
      </c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4">
        <v>6520</v>
      </c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>
        <v>6520</v>
      </c>
      <c r="BV122" s="74"/>
      <c r="BW122" s="74"/>
      <c r="BX122" s="74"/>
      <c r="BY122" s="74"/>
      <c r="BZ122" s="74"/>
      <c r="CA122" s="74"/>
      <c r="CB122" s="74"/>
      <c r="CC122" s="74"/>
      <c r="CD122" s="74"/>
      <c r="CE122" s="74"/>
      <c r="CF122" s="74"/>
      <c r="CG122" s="74"/>
      <c r="CH122" s="74">
        <v>6520</v>
      </c>
      <c r="CI122" s="74"/>
      <c r="CJ122" s="74"/>
      <c r="CK122" s="74"/>
      <c r="CL122" s="74"/>
      <c r="CM122" s="74"/>
      <c r="CN122" s="74"/>
      <c r="CO122" s="74"/>
      <c r="CP122" s="74"/>
      <c r="CQ122" s="74"/>
      <c r="CR122" s="74"/>
      <c r="CS122" s="74"/>
      <c r="CT122" s="74"/>
      <c r="CU122" s="74"/>
      <c r="CV122" s="74"/>
      <c r="CW122" s="74"/>
      <c r="CX122" s="74"/>
      <c r="CY122" s="74"/>
      <c r="CZ122" s="74"/>
      <c r="DA122" s="74"/>
      <c r="DB122" s="74"/>
      <c r="DC122" s="74"/>
      <c r="DD122" s="74"/>
      <c r="DE122" s="74"/>
      <c r="DF122" s="74"/>
      <c r="DG122" s="74"/>
      <c r="DH122" s="74"/>
      <c r="DI122" s="74"/>
      <c r="DJ122" s="74"/>
      <c r="DK122" s="74"/>
      <c r="DL122" s="74"/>
      <c r="DM122" s="74"/>
      <c r="DN122" s="74"/>
      <c r="DO122" s="74"/>
      <c r="DP122" s="74"/>
      <c r="DQ122" s="74"/>
      <c r="DR122" s="74"/>
      <c r="DS122" s="74"/>
      <c r="DT122" s="74"/>
      <c r="DU122" s="74"/>
      <c r="DV122" s="74"/>
      <c r="DW122" s="74"/>
      <c r="DX122" s="74">
        <f t="shared" si="8"/>
        <v>6520</v>
      </c>
      <c r="DY122" s="74"/>
      <c r="DZ122" s="74"/>
      <c r="EA122" s="74"/>
      <c r="EB122" s="74"/>
      <c r="EC122" s="74"/>
      <c r="ED122" s="74"/>
      <c r="EE122" s="74"/>
      <c r="EF122" s="74"/>
      <c r="EG122" s="74"/>
      <c r="EH122" s="74"/>
      <c r="EI122" s="74"/>
      <c r="EJ122" s="74"/>
      <c r="EK122" s="74">
        <f t="shared" si="9"/>
        <v>0</v>
      </c>
      <c r="EL122" s="74"/>
      <c r="EM122" s="74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>
        <f t="shared" si="10"/>
        <v>0</v>
      </c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8"/>
    </row>
    <row r="123" spans="1:166" ht="24.3" customHeight="1" x14ac:dyDescent="0.25">
      <c r="A123" s="80" t="s">
        <v>188</v>
      </c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1"/>
      <c r="AK123" s="70"/>
      <c r="AL123" s="71"/>
      <c r="AM123" s="71"/>
      <c r="AN123" s="71"/>
      <c r="AO123" s="71"/>
      <c r="AP123" s="71"/>
      <c r="AQ123" s="71" t="s">
        <v>106</v>
      </c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4">
        <v>23005</v>
      </c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>
        <v>23005</v>
      </c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>
        <v>23005</v>
      </c>
      <c r="CI123" s="74"/>
      <c r="CJ123" s="74"/>
      <c r="CK123" s="74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CZ123" s="74"/>
      <c r="DA123" s="74"/>
      <c r="DB123" s="74"/>
      <c r="DC123" s="74"/>
      <c r="DD123" s="74"/>
      <c r="DE123" s="74"/>
      <c r="DF123" s="74"/>
      <c r="DG123" s="74"/>
      <c r="DH123" s="74"/>
      <c r="DI123" s="74"/>
      <c r="DJ123" s="74"/>
      <c r="DK123" s="74"/>
      <c r="DL123" s="74"/>
      <c r="DM123" s="74"/>
      <c r="DN123" s="74"/>
      <c r="DO123" s="74"/>
      <c r="DP123" s="74"/>
      <c r="DQ123" s="74"/>
      <c r="DR123" s="74"/>
      <c r="DS123" s="74"/>
      <c r="DT123" s="74"/>
      <c r="DU123" s="74"/>
      <c r="DV123" s="74"/>
      <c r="DW123" s="74"/>
      <c r="DX123" s="74">
        <f t="shared" si="8"/>
        <v>23005</v>
      </c>
      <c r="DY123" s="74"/>
      <c r="DZ123" s="74"/>
      <c r="EA123" s="74"/>
      <c r="EB123" s="74"/>
      <c r="EC123" s="74"/>
      <c r="ED123" s="74"/>
      <c r="EE123" s="74"/>
      <c r="EF123" s="74"/>
      <c r="EG123" s="74"/>
      <c r="EH123" s="74"/>
      <c r="EI123" s="74"/>
      <c r="EJ123" s="74"/>
      <c r="EK123" s="74">
        <f t="shared" si="9"/>
        <v>0</v>
      </c>
      <c r="EL123" s="74"/>
      <c r="EM123" s="74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>
        <f t="shared" si="10"/>
        <v>0</v>
      </c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8"/>
    </row>
    <row r="124" spans="1:166" ht="24.3" customHeight="1" x14ac:dyDescent="0.25">
      <c r="A124" s="80" t="s">
        <v>188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1"/>
      <c r="AK124" s="70"/>
      <c r="AL124" s="71"/>
      <c r="AM124" s="71"/>
      <c r="AN124" s="71"/>
      <c r="AO124" s="71"/>
      <c r="AP124" s="71"/>
      <c r="AQ124" s="71" t="s">
        <v>107</v>
      </c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4">
        <v>26430</v>
      </c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>
        <v>26430</v>
      </c>
      <c r="BV124" s="74"/>
      <c r="BW124" s="74"/>
      <c r="BX124" s="74"/>
      <c r="BY124" s="74"/>
      <c r="BZ124" s="74"/>
      <c r="CA124" s="74"/>
      <c r="CB124" s="74"/>
      <c r="CC124" s="74"/>
      <c r="CD124" s="74"/>
      <c r="CE124" s="74"/>
      <c r="CF124" s="74"/>
      <c r="CG124" s="74"/>
      <c r="CH124" s="74">
        <v>26430</v>
      </c>
      <c r="CI124" s="74"/>
      <c r="CJ124" s="74"/>
      <c r="CK124" s="74"/>
      <c r="CL124" s="74"/>
      <c r="CM124" s="74"/>
      <c r="CN124" s="74"/>
      <c r="CO124" s="74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  <c r="CZ124" s="74"/>
      <c r="DA124" s="74"/>
      <c r="DB124" s="74"/>
      <c r="DC124" s="74"/>
      <c r="DD124" s="74"/>
      <c r="DE124" s="74"/>
      <c r="DF124" s="74"/>
      <c r="DG124" s="74"/>
      <c r="DH124" s="74"/>
      <c r="DI124" s="74"/>
      <c r="DJ124" s="74"/>
      <c r="DK124" s="74"/>
      <c r="DL124" s="74"/>
      <c r="DM124" s="74"/>
      <c r="DN124" s="74"/>
      <c r="DO124" s="74"/>
      <c r="DP124" s="74"/>
      <c r="DQ124" s="74"/>
      <c r="DR124" s="74"/>
      <c r="DS124" s="74"/>
      <c r="DT124" s="74"/>
      <c r="DU124" s="74"/>
      <c r="DV124" s="74"/>
      <c r="DW124" s="74"/>
      <c r="DX124" s="74">
        <f t="shared" si="8"/>
        <v>26430</v>
      </c>
      <c r="DY124" s="74"/>
      <c r="DZ124" s="74"/>
      <c r="EA124" s="74"/>
      <c r="EB124" s="74"/>
      <c r="EC124" s="74"/>
      <c r="ED124" s="74"/>
      <c r="EE124" s="74"/>
      <c r="EF124" s="74"/>
      <c r="EG124" s="74"/>
      <c r="EH124" s="74"/>
      <c r="EI124" s="74"/>
      <c r="EJ124" s="74"/>
      <c r="EK124" s="74">
        <f t="shared" si="9"/>
        <v>0</v>
      </c>
      <c r="EL124" s="74"/>
      <c r="EM124" s="74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>
        <f t="shared" si="10"/>
        <v>0</v>
      </c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8"/>
    </row>
    <row r="125" spans="1:166" ht="13.2" x14ac:dyDescent="0.25">
      <c r="A125" s="80" t="s">
        <v>189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1"/>
      <c r="AK125" s="70"/>
      <c r="AL125" s="71"/>
      <c r="AM125" s="71"/>
      <c r="AN125" s="71"/>
      <c r="AO125" s="71"/>
      <c r="AP125" s="71"/>
      <c r="AQ125" s="71" t="s">
        <v>108</v>
      </c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4">
        <v>1530</v>
      </c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>
        <v>1530</v>
      </c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>
        <v>1530</v>
      </c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74"/>
      <c r="DF125" s="74"/>
      <c r="DG125" s="74"/>
      <c r="DH125" s="74"/>
      <c r="DI125" s="74"/>
      <c r="DJ125" s="74"/>
      <c r="DK125" s="74"/>
      <c r="DL125" s="74"/>
      <c r="DM125" s="74"/>
      <c r="DN125" s="74"/>
      <c r="DO125" s="74"/>
      <c r="DP125" s="74"/>
      <c r="DQ125" s="74"/>
      <c r="DR125" s="74"/>
      <c r="DS125" s="74"/>
      <c r="DT125" s="74"/>
      <c r="DU125" s="74"/>
      <c r="DV125" s="74"/>
      <c r="DW125" s="74"/>
      <c r="DX125" s="74">
        <f t="shared" si="8"/>
        <v>1530</v>
      </c>
      <c r="DY125" s="74"/>
      <c r="DZ125" s="74"/>
      <c r="EA125" s="74"/>
      <c r="EB125" s="74"/>
      <c r="EC125" s="74"/>
      <c r="ED125" s="74"/>
      <c r="EE125" s="74"/>
      <c r="EF125" s="74"/>
      <c r="EG125" s="74"/>
      <c r="EH125" s="74"/>
      <c r="EI125" s="74"/>
      <c r="EJ125" s="74"/>
      <c r="EK125" s="74">
        <f t="shared" si="9"/>
        <v>0</v>
      </c>
      <c r="EL125" s="74"/>
      <c r="EM125" s="74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>
        <f t="shared" si="10"/>
        <v>0</v>
      </c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8"/>
    </row>
    <row r="126" spans="1:166" ht="13.2" x14ac:dyDescent="0.25">
      <c r="A126" s="80" t="s">
        <v>185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1"/>
      <c r="AK126" s="70"/>
      <c r="AL126" s="71"/>
      <c r="AM126" s="71"/>
      <c r="AN126" s="71"/>
      <c r="AO126" s="71"/>
      <c r="AP126" s="71"/>
      <c r="AQ126" s="71" t="s">
        <v>109</v>
      </c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4">
        <v>215000</v>
      </c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>
        <v>215000</v>
      </c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>
        <v>75000</v>
      </c>
      <c r="CI126" s="74"/>
      <c r="CJ126" s="74"/>
      <c r="CK126" s="74"/>
      <c r="CL126" s="74"/>
      <c r="CM126" s="74"/>
      <c r="CN126" s="74"/>
      <c r="CO126" s="74"/>
      <c r="CP126" s="74"/>
      <c r="CQ126" s="74"/>
      <c r="CR126" s="74"/>
      <c r="CS126" s="74"/>
      <c r="CT126" s="74"/>
      <c r="CU126" s="74"/>
      <c r="CV126" s="74"/>
      <c r="CW126" s="74"/>
      <c r="CX126" s="74"/>
      <c r="CY126" s="74"/>
      <c r="CZ126" s="74"/>
      <c r="DA126" s="74"/>
      <c r="DB126" s="74"/>
      <c r="DC126" s="74"/>
      <c r="DD126" s="74"/>
      <c r="DE126" s="74"/>
      <c r="DF126" s="74"/>
      <c r="DG126" s="74"/>
      <c r="DH126" s="74"/>
      <c r="DI126" s="74"/>
      <c r="DJ126" s="74"/>
      <c r="DK126" s="74"/>
      <c r="DL126" s="74"/>
      <c r="DM126" s="74"/>
      <c r="DN126" s="74"/>
      <c r="DO126" s="74"/>
      <c r="DP126" s="74"/>
      <c r="DQ126" s="74"/>
      <c r="DR126" s="74"/>
      <c r="DS126" s="74"/>
      <c r="DT126" s="74"/>
      <c r="DU126" s="74"/>
      <c r="DV126" s="74"/>
      <c r="DW126" s="74"/>
      <c r="DX126" s="74">
        <f t="shared" si="8"/>
        <v>75000</v>
      </c>
      <c r="DY126" s="74"/>
      <c r="DZ126" s="74"/>
      <c r="EA126" s="74"/>
      <c r="EB126" s="74"/>
      <c r="EC126" s="74"/>
      <c r="ED126" s="74"/>
      <c r="EE126" s="74"/>
      <c r="EF126" s="74"/>
      <c r="EG126" s="74"/>
      <c r="EH126" s="74"/>
      <c r="EI126" s="74"/>
      <c r="EJ126" s="74"/>
      <c r="EK126" s="74">
        <f t="shared" si="9"/>
        <v>140000</v>
      </c>
      <c r="EL126" s="74"/>
      <c r="EM126" s="74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>
        <f t="shared" si="10"/>
        <v>140000</v>
      </c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8"/>
    </row>
    <row r="127" spans="1:166" ht="24" customHeight="1" x14ac:dyDescent="0.25">
      <c r="A127" s="85" t="s">
        <v>110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6"/>
      <c r="AK127" s="87" t="s">
        <v>111</v>
      </c>
      <c r="AL127" s="88"/>
      <c r="AM127" s="88"/>
      <c r="AN127" s="88"/>
      <c r="AO127" s="88"/>
      <c r="AP127" s="88"/>
      <c r="AQ127" s="89"/>
      <c r="AR127" s="89"/>
      <c r="AS127" s="89"/>
      <c r="AT127" s="89"/>
      <c r="AU127" s="89"/>
      <c r="AV127" s="89"/>
      <c r="AW127" s="89"/>
      <c r="AX127" s="89"/>
      <c r="AY127" s="89"/>
      <c r="AZ127" s="89"/>
      <c r="BA127" s="89"/>
      <c r="BB127" s="89"/>
      <c r="BC127" s="84">
        <v>-26430.01</v>
      </c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>
        <v>-26430.01</v>
      </c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>
        <v>11038.58</v>
      </c>
      <c r="CI127" s="84"/>
      <c r="CJ127" s="84"/>
      <c r="CK127" s="84"/>
      <c r="CL127" s="84"/>
      <c r="CM127" s="84"/>
      <c r="CN127" s="84"/>
      <c r="CO127" s="84"/>
      <c r="CP127" s="84"/>
      <c r="CQ127" s="84"/>
      <c r="CR127" s="84"/>
      <c r="CS127" s="84"/>
      <c r="CT127" s="84"/>
      <c r="CU127" s="84"/>
      <c r="CV127" s="84"/>
      <c r="CW127" s="84"/>
      <c r="CX127" s="84"/>
      <c r="CY127" s="84"/>
      <c r="CZ127" s="84"/>
      <c r="DA127" s="84"/>
      <c r="DB127" s="84"/>
      <c r="DC127" s="84"/>
      <c r="DD127" s="84"/>
      <c r="DE127" s="84"/>
      <c r="DF127" s="84"/>
      <c r="DG127" s="84"/>
      <c r="DH127" s="84"/>
      <c r="DI127" s="84"/>
      <c r="DJ127" s="84"/>
      <c r="DK127" s="84"/>
      <c r="DL127" s="84"/>
      <c r="DM127" s="84"/>
      <c r="DN127" s="84"/>
      <c r="DO127" s="84"/>
      <c r="DP127" s="84"/>
      <c r="DQ127" s="84"/>
      <c r="DR127" s="84"/>
      <c r="DS127" s="84"/>
      <c r="DT127" s="84"/>
      <c r="DU127" s="84"/>
      <c r="DV127" s="84"/>
      <c r="DW127" s="84"/>
      <c r="DX127" s="74">
        <f t="shared" si="8"/>
        <v>11038.58</v>
      </c>
      <c r="DY127" s="74"/>
      <c r="DZ127" s="74"/>
      <c r="EA127" s="74"/>
      <c r="EB127" s="74"/>
      <c r="EC127" s="74"/>
      <c r="ED127" s="74"/>
      <c r="EE127" s="74"/>
      <c r="EF127" s="74"/>
      <c r="EG127" s="74"/>
      <c r="EH127" s="74"/>
      <c r="EI127" s="74"/>
      <c r="EJ127" s="74"/>
      <c r="EK127" s="84"/>
      <c r="EL127" s="84"/>
      <c r="EM127" s="84"/>
      <c r="EN127" s="84"/>
      <c r="EO127" s="84"/>
      <c r="EP127" s="84"/>
      <c r="EQ127" s="84"/>
      <c r="ER127" s="84"/>
      <c r="ES127" s="84"/>
      <c r="ET127" s="84"/>
      <c r="EU127" s="84"/>
      <c r="EV127" s="84"/>
      <c r="EW127" s="84"/>
      <c r="EX127" s="84"/>
      <c r="EY127" s="84"/>
      <c r="EZ127" s="84"/>
      <c r="FA127" s="84"/>
      <c r="FB127" s="84"/>
      <c r="FC127" s="84"/>
      <c r="FD127" s="84"/>
      <c r="FE127" s="84"/>
      <c r="FF127" s="84"/>
      <c r="FG127" s="84"/>
      <c r="FH127" s="84"/>
      <c r="FI127" s="84"/>
      <c r="FJ127" s="90"/>
    </row>
    <row r="128" spans="1:166" ht="24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</row>
    <row r="129" spans="1:166" ht="35.25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</row>
    <row r="130" spans="1:166" ht="35.25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</row>
    <row r="131" spans="1:166" ht="12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</row>
    <row r="132" spans="1:166" ht="8.25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</row>
    <row r="133" spans="1:166" ht="9.75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</row>
    <row r="134" spans="1:166" ht="12.7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13" t="s">
        <v>192</v>
      </c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13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9" t="s">
        <v>193</v>
      </c>
    </row>
    <row r="135" spans="1:166" ht="12.75" customHeight="1" x14ac:dyDescent="0.25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  <c r="BJ135" s="83"/>
      <c r="BK135" s="83"/>
      <c r="BL135" s="83"/>
      <c r="BM135" s="83"/>
      <c r="BN135" s="83"/>
      <c r="BO135" s="83"/>
      <c r="BP135" s="83"/>
      <c r="BQ135" s="83"/>
      <c r="BR135" s="83"/>
      <c r="BS135" s="83"/>
      <c r="BT135" s="83"/>
      <c r="BU135" s="83"/>
      <c r="BV135" s="83"/>
      <c r="BW135" s="83"/>
      <c r="BX135" s="83"/>
      <c r="BY135" s="83"/>
      <c r="BZ135" s="83"/>
      <c r="CA135" s="83"/>
      <c r="CB135" s="83"/>
      <c r="CC135" s="83"/>
      <c r="CD135" s="83"/>
      <c r="CE135" s="83"/>
      <c r="CF135" s="83"/>
      <c r="CG135" s="83"/>
      <c r="CH135" s="83"/>
      <c r="CI135" s="83"/>
      <c r="CJ135" s="83"/>
      <c r="CK135" s="83"/>
      <c r="CL135" s="83"/>
      <c r="CM135" s="83"/>
      <c r="CN135" s="83"/>
      <c r="CO135" s="83"/>
      <c r="CP135" s="83"/>
      <c r="CQ135" s="83"/>
      <c r="CR135" s="83"/>
      <c r="CS135" s="83"/>
      <c r="CT135" s="83"/>
      <c r="CU135" s="83"/>
      <c r="CV135" s="83"/>
      <c r="CW135" s="83"/>
      <c r="CX135" s="83"/>
      <c r="CY135" s="83"/>
      <c r="CZ135" s="83"/>
      <c r="DA135" s="83"/>
      <c r="DB135" s="83"/>
      <c r="DC135" s="83"/>
      <c r="DD135" s="83"/>
      <c r="DE135" s="83"/>
      <c r="DF135" s="83"/>
      <c r="DG135" s="83"/>
      <c r="DH135" s="83"/>
      <c r="DI135" s="83"/>
      <c r="DJ135" s="83"/>
      <c r="DK135" s="83"/>
      <c r="DL135" s="83"/>
      <c r="DM135" s="83"/>
      <c r="DN135" s="83"/>
      <c r="DO135" s="83"/>
      <c r="DP135" s="83"/>
      <c r="DQ135" s="83"/>
      <c r="DR135" s="83"/>
      <c r="DS135" s="83"/>
      <c r="DT135" s="83"/>
      <c r="DU135" s="83"/>
      <c r="DV135" s="83"/>
      <c r="DW135" s="83"/>
      <c r="DX135" s="83"/>
      <c r="DY135" s="83"/>
      <c r="DZ135" s="83"/>
      <c r="EA135" s="83"/>
      <c r="EB135" s="83"/>
      <c r="EC135" s="83"/>
      <c r="ED135" s="83"/>
      <c r="EE135" s="83"/>
      <c r="EF135" s="83"/>
      <c r="EG135" s="83"/>
      <c r="EH135" s="83"/>
      <c r="EI135" s="83"/>
      <c r="EJ135" s="83"/>
      <c r="EK135" s="83"/>
      <c r="EL135" s="83"/>
      <c r="EM135" s="83"/>
      <c r="EN135" s="83"/>
      <c r="EO135" s="83"/>
      <c r="EP135" s="83"/>
      <c r="EQ135" s="83"/>
      <c r="ER135" s="83"/>
      <c r="ES135" s="83"/>
      <c r="ET135" s="83"/>
      <c r="EU135" s="83"/>
      <c r="EV135" s="83"/>
      <c r="EW135" s="83"/>
      <c r="EX135" s="83"/>
      <c r="EY135" s="83"/>
      <c r="EZ135" s="83"/>
      <c r="FA135" s="83"/>
      <c r="FB135" s="83"/>
      <c r="FC135" s="83"/>
      <c r="FD135" s="83"/>
      <c r="FE135" s="83"/>
      <c r="FF135" s="83"/>
      <c r="FG135" s="83"/>
      <c r="FH135" s="83"/>
      <c r="FI135" s="83"/>
      <c r="FJ135" s="83"/>
    </row>
    <row r="136" spans="1:166" ht="11.25" customHeight="1" x14ac:dyDescent="0.25">
      <c r="A136" s="53" t="s">
        <v>5</v>
      </c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4"/>
      <c r="AP136" s="57" t="s">
        <v>130</v>
      </c>
      <c r="AQ136" s="53"/>
      <c r="AR136" s="53"/>
      <c r="AS136" s="53"/>
      <c r="AT136" s="53"/>
      <c r="AU136" s="54"/>
      <c r="AV136" s="57" t="s">
        <v>194</v>
      </c>
      <c r="AW136" s="53"/>
      <c r="AX136" s="53"/>
      <c r="AY136" s="53"/>
      <c r="AZ136" s="53"/>
      <c r="BA136" s="53"/>
      <c r="BB136" s="53"/>
      <c r="BC136" s="53"/>
      <c r="BD136" s="53"/>
      <c r="BE136" s="53"/>
      <c r="BF136" s="53"/>
      <c r="BG136" s="53"/>
      <c r="BH136" s="53"/>
      <c r="BI136" s="53"/>
      <c r="BJ136" s="53"/>
      <c r="BK136" s="54"/>
      <c r="BL136" s="57" t="s">
        <v>172</v>
      </c>
      <c r="BM136" s="53"/>
      <c r="BN136" s="53"/>
      <c r="BO136" s="53"/>
      <c r="BP136" s="53"/>
      <c r="BQ136" s="53"/>
      <c r="BR136" s="53"/>
      <c r="BS136" s="53"/>
      <c r="BT136" s="53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4"/>
      <c r="CF136" s="47" t="s">
        <v>133</v>
      </c>
      <c r="CG136" s="48"/>
      <c r="CH136" s="48"/>
      <c r="CI136" s="48"/>
      <c r="CJ136" s="48"/>
      <c r="CK136" s="48"/>
      <c r="CL136" s="48"/>
      <c r="CM136" s="48"/>
      <c r="CN136" s="48"/>
      <c r="CO136" s="48"/>
      <c r="CP136" s="48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8"/>
      <c r="DH136" s="48"/>
      <c r="DI136" s="48"/>
      <c r="DJ136" s="48"/>
      <c r="DK136" s="48"/>
      <c r="DL136" s="48"/>
      <c r="DM136" s="48"/>
      <c r="DN136" s="48"/>
      <c r="DO136" s="48"/>
      <c r="DP136" s="48"/>
      <c r="DQ136" s="48"/>
      <c r="DR136" s="48"/>
      <c r="DS136" s="48"/>
      <c r="DT136" s="48"/>
      <c r="DU136" s="48"/>
      <c r="DV136" s="48"/>
      <c r="DW136" s="48"/>
      <c r="DX136" s="48"/>
      <c r="DY136" s="48"/>
      <c r="DZ136" s="48"/>
      <c r="EA136" s="48"/>
      <c r="EB136" s="48"/>
      <c r="EC136" s="48"/>
      <c r="ED136" s="48"/>
      <c r="EE136" s="48"/>
      <c r="EF136" s="48"/>
      <c r="EG136" s="48"/>
      <c r="EH136" s="48"/>
      <c r="EI136" s="48"/>
      <c r="EJ136" s="48"/>
      <c r="EK136" s="48"/>
      <c r="EL136" s="48"/>
      <c r="EM136" s="48"/>
      <c r="EN136" s="48"/>
      <c r="EO136" s="48"/>
      <c r="EP136" s="48"/>
      <c r="EQ136" s="48"/>
      <c r="ER136" s="48"/>
      <c r="ES136" s="49"/>
      <c r="ET136" s="57" t="s">
        <v>13</v>
      </c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9"/>
    </row>
    <row r="137" spans="1:166" ht="69.75" customHeight="1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6"/>
      <c r="AP137" s="58"/>
      <c r="AQ137" s="55"/>
      <c r="AR137" s="55"/>
      <c r="AS137" s="55"/>
      <c r="AT137" s="55"/>
      <c r="AU137" s="56"/>
      <c r="AV137" s="58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6"/>
      <c r="BL137" s="58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6"/>
      <c r="CF137" s="48" t="s">
        <v>195</v>
      </c>
      <c r="CG137" s="48"/>
      <c r="CH137" s="48"/>
      <c r="CI137" s="48"/>
      <c r="CJ137" s="48"/>
      <c r="CK137" s="48"/>
      <c r="CL137" s="48"/>
      <c r="CM137" s="48"/>
      <c r="CN137" s="48"/>
      <c r="CO137" s="48"/>
      <c r="CP137" s="48"/>
      <c r="CQ137" s="48"/>
      <c r="CR137" s="48"/>
      <c r="CS137" s="48"/>
      <c r="CT137" s="48"/>
      <c r="CU137" s="48"/>
      <c r="CV137" s="49"/>
      <c r="CW137" s="47" t="s">
        <v>15</v>
      </c>
      <c r="CX137" s="48"/>
      <c r="CY137" s="48"/>
      <c r="CZ137" s="48"/>
      <c r="DA137" s="48"/>
      <c r="DB137" s="48"/>
      <c r="DC137" s="48"/>
      <c r="DD137" s="48"/>
      <c r="DE137" s="48"/>
      <c r="DF137" s="48"/>
      <c r="DG137" s="48"/>
      <c r="DH137" s="48"/>
      <c r="DI137" s="48"/>
      <c r="DJ137" s="48"/>
      <c r="DK137" s="48"/>
      <c r="DL137" s="48"/>
      <c r="DM137" s="49"/>
      <c r="DN137" s="47" t="s">
        <v>16</v>
      </c>
      <c r="DO137" s="48"/>
      <c r="DP137" s="48"/>
      <c r="DQ137" s="48"/>
      <c r="DR137" s="48"/>
      <c r="DS137" s="48"/>
      <c r="DT137" s="48"/>
      <c r="DU137" s="48"/>
      <c r="DV137" s="48"/>
      <c r="DW137" s="48"/>
      <c r="DX137" s="48"/>
      <c r="DY137" s="48"/>
      <c r="DZ137" s="48"/>
      <c r="EA137" s="48"/>
      <c r="EB137" s="48"/>
      <c r="EC137" s="48"/>
      <c r="ED137" s="49"/>
      <c r="EE137" s="47" t="s">
        <v>17</v>
      </c>
      <c r="EF137" s="48"/>
      <c r="EG137" s="48"/>
      <c r="EH137" s="48"/>
      <c r="EI137" s="48"/>
      <c r="EJ137" s="48"/>
      <c r="EK137" s="48"/>
      <c r="EL137" s="48"/>
      <c r="EM137" s="48"/>
      <c r="EN137" s="48"/>
      <c r="EO137" s="48"/>
      <c r="EP137" s="48"/>
      <c r="EQ137" s="48"/>
      <c r="ER137" s="48"/>
      <c r="ES137" s="49"/>
      <c r="ET137" s="58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60"/>
    </row>
    <row r="138" spans="1:166" ht="12" customHeight="1" x14ac:dyDescent="0.25">
      <c r="A138" s="51">
        <v>1</v>
      </c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2"/>
      <c r="AP138" s="41">
        <v>2</v>
      </c>
      <c r="AQ138" s="42"/>
      <c r="AR138" s="42"/>
      <c r="AS138" s="42"/>
      <c r="AT138" s="42"/>
      <c r="AU138" s="43"/>
      <c r="AV138" s="41">
        <v>3</v>
      </c>
      <c r="AW138" s="42"/>
      <c r="AX138" s="42"/>
      <c r="AY138" s="42"/>
      <c r="AZ138" s="42"/>
      <c r="BA138" s="42"/>
      <c r="BB138" s="42"/>
      <c r="BC138" s="42"/>
      <c r="BD138" s="42"/>
      <c r="BE138" s="27"/>
      <c r="BF138" s="27"/>
      <c r="BG138" s="27"/>
      <c r="BH138" s="27"/>
      <c r="BI138" s="27"/>
      <c r="BJ138" s="27"/>
      <c r="BK138" s="50"/>
      <c r="BL138" s="41">
        <v>4</v>
      </c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3"/>
      <c r="CF138" s="41">
        <v>5</v>
      </c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3"/>
      <c r="CW138" s="41">
        <v>6</v>
      </c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3"/>
      <c r="DN138" s="41">
        <v>7</v>
      </c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3"/>
      <c r="EE138" s="41">
        <v>8</v>
      </c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3"/>
      <c r="ET138" s="61">
        <v>9</v>
      </c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8"/>
    </row>
    <row r="139" spans="1:166" ht="37.5" customHeight="1" x14ac:dyDescent="0.25">
      <c r="A139" s="91" t="s">
        <v>196</v>
      </c>
      <c r="B139" s="91"/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2"/>
      <c r="AP139" s="63" t="s">
        <v>197</v>
      </c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5"/>
      <c r="BF139" s="45"/>
      <c r="BG139" s="45"/>
      <c r="BH139" s="45"/>
      <c r="BI139" s="45"/>
      <c r="BJ139" s="45"/>
      <c r="BK139" s="66"/>
      <c r="BL139" s="67">
        <v>26430.01</v>
      </c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  <c r="BZ139" s="67"/>
      <c r="CA139" s="67"/>
      <c r="CB139" s="67"/>
      <c r="CC139" s="67"/>
      <c r="CD139" s="67"/>
      <c r="CE139" s="67"/>
      <c r="CF139" s="67">
        <v>-11038.58</v>
      </c>
      <c r="CG139" s="67"/>
      <c r="CH139" s="67"/>
      <c r="CI139" s="67"/>
      <c r="CJ139" s="67"/>
      <c r="CK139" s="67"/>
      <c r="CL139" s="67"/>
      <c r="CM139" s="67"/>
      <c r="CN139" s="67"/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>
        <f t="shared" ref="EE139:EE153" si="11">CF139+CW139+DN139</f>
        <v>-11038.58</v>
      </c>
      <c r="EF139" s="67"/>
      <c r="EG139" s="67"/>
      <c r="EH139" s="67"/>
      <c r="EI139" s="67"/>
      <c r="EJ139" s="67"/>
      <c r="EK139" s="67"/>
      <c r="EL139" s="67"/>
      <c r="EM139" s="67"/>
      <c r="EN139" s="67"/>
      <c r="EO139" s="67"/>
      <c r="EP139" s="67"/>
      <c r="EQ139" s="67"/>
      <c r="ER139" s="67"/>
      <c r="ES139" s="67"/>
      <c r="ET139" s="67">
        <f t="shared" ref="ET139:ET144" si="12">BL139-CF139-CW139-DN139</f>
        <v>37468.589999999997</v>
      </c>
      <c r="EU139" s="67"/>
      <c r="EV139" s="67"/>
      <c r="EW139" s="67"/>
      <c r="EX139" s="67"/>
      <c r="EY139" s="67"/>
      <c r="EZ139" s="67"/>
      <c r="FA139" s="67"/>
      <c r="FB139" s="67"/>
      <c r="FC139" s="67"/>
      <c r="FD139" s="67"/>
      <c r="FE139" s="67"/>
      <c r="FF139" s="67"/>
      <c r="FG139" s="67"/>
      <c r="FH139" s="67"/>
      <c r="FI139" s="67"/>
      <c r="FJ139" s="68"/>
    </row>
    <row r="140" spans="1:166" ht="36.75" customHeight="1" x14ac:dyDescent="0.25">
      <c r="A140" s="93" t="s">
        <v>198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4"/>
      <c r="AP140" s="70" t="s">
        <v>199</v>
      </c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2"/>
      <c r="BF140" s="24"/>
      <c r="BG140" s="24"/>
      <c r="BH140" s="24"/>
      <c r="BI140" s="24"/>
      <c r="BJ140" s="24"/>
      <c r="BK140" s="73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74"/>
      <c r="DA140" s="74"/>
      <c r="DB140" s="74"/>
      <c r="DC140" s="74"/>
      <c r="DD140" s="74"/>
      <c r="DE140" s="74"/>
      <c r="DF140" s="74"/>
      <c r="DG140" s="74"/>
      <c r="DH140" s="74"/>
      <c r="DI140" s="74"/>
      <c r="DJ140" s="74"/>
      <c r="DK140" s="74"/>
      <c r="DL140" s="74"/>
      <c r="DM140" s="74"/>
      <c r="DN140" s="74"/>
      <c r="DO140" s="74"/>
      <c r="DP140" s="74"/>
      <c r="DQ140" s="74"/>
      <c r="DR140" s="74"/>
      <c r="DS140" s="74"/>
      <c r="DT140" s="74"/>
      <c r="DU140" s="74"/>
      <c r="DV140" s="74"/>
      <c r="DW140" s="74"/>
      <c r="DX140" s="74"/>
      <c r="DY140" s="74"/>
      <c r="DZ140" s="74"/>
      <c r="EA140" s="74"/>
      <c r="EB140" s="74"/>
      <c r="EC140" s="74"/>
      <c r="ED140" s="74"/>
      <c r="EE140" s="75">
        <f t="shared" si="11"/>
        <v>0</v>
      </c>
      <c r="EF140" s="76"/>
      <c r="EG140" s="76"/>
      <c r="EH140" s="76"/>
      <c r="EI140" s="76"/>
      <c r="EJ140" s="76"/>
      <c r="EK140" s="76"/>
      <c r="EL140" s="76"/>
      <c r="EM140" s="76"/>
      <c r="EN140" s="76"/>
      <c r="EO140" s="76"/>
      <c r="EP140" s="76"/>
      <c r="EQ140" s="76"/>
      <c r="ER140" s="76"/>
      <c r="ES140" s="77"/>
      <c r="ET140" s="75">
        <f t="shared" si="12"/>
        <v>0</v>
      </c>
      <c r="EU140" s="76"/>
      <c r="EV140" s="76"/>
      <c r="EW140" s="76"/>
      <c r="EX140" s="76"/>
      <c r="EY140" s="76"/>
      <c r="EZ140" s="76"/>
      <c r="FA140" s="76"/>
      <c r="FB140" s="76"/>
      <c r="FC140" s="76"/>
      <c r="FD140" s="76"/>
      <c r="FE140" s="76"/>
      <c r="FF140" s="76"/>
      <c r="FG140" s="76"/>
      <c r="FH140" s="76"/>
      <c r="FI140" s="76"/>
      <c r="FJ140" s="95"/>
    </row>
    <row r="141" spans="1:166" ht="17.25" customHeight="1" x14ac:dyDescent="0.25">
      <c r="A141" s="99" t="s">
        <v>200</v>
      </c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100"/>
      <c r="AP141" s="35"/>
      <c r="AQ141" s="36"/>
      <c r="AR141" s="36"/>
      <c r="AS141" s="36"/>
      <c r="AT141" s="36"/>
      <c r="AU141" s="101"/>
      <c r="AV141" s="102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BJ141" s="103"/>
      <c r="BK141" s="104"/>
      <c r="BL141" s="96"/>
      <c r="BM141" s="97"/>
      <c r="BN141" s="97"/>
      <c r="BO141" s="97"/>
      <c r="BP141" s="97"/>
      <c r="BQ141" s="97"/>
      <c r="BR141" s="97"/>
      <c r="BS141" s="97"/>
      <c r="BT141" s="97"/>
      <c r="BU141" s="97"/>
      <c r="BV141" s="97"/>
      <c r="BW141" s="97"/>
      <c r="BX141" s="97"/>
      <c r="BY141" s="97"/>
      <c r="BZ141" s="97"/>
      <c r="CA141" s="97"/>
      <c r="CB141" s="97"/>
      <c r="CC141" s="97"/>
      <c r="CD141" s="97"/>
      <c r="CE141" s="98"/>
      <c r="CF141" s="96"/>
      <c r="CG141" s="97"/>
      <c r="CH141" s="97"/>
      <c r="CI141" s="97"/>
      <c r="CJ141" s="97"/>
      <c r="CK141" s="97"/>
      <c r="CL141" s="97"/>
      <c r="CM141" s="97"/>
      <c r="CN141" s="97"/>
      <c r="CO141" s="97"/>
      <c r="CP141" s="97"/>
      <c r="CQ141" s="97"/>
      <c r="CR141" s="97"/>
      <c r="CS141" s="97"/>
      <c r="CT141" s="97"/>
      <c r="CU141" s="97"/>
      <c r="CV141" s="98"/>
      <c r="CW141" s="96"/>
      <c r="CX141" s="97"/>
      <c r="CY141" s="97"/>
      <c r="CZ141" s="97"/>
      <c r="DA141" s="97"/>
      <c r="DB141" s="97"/>
      <c r="DC141" s="97"/>
      <c r="DD141" s="97"/>
      <c r="DE141" s="97"/>
      <c r="DF141" s="97"/>
      <c r="DG141" s="97"/>
      <c r="DH141" s="97"/>
      <c r="DI141" s="97"/>
      <c r="DJ141" s="97"/>
      <c r="DK141" s="97"/>
      <c r="DL141" s="97"/>
      <c r="DM141" s="98"/>
      <c r="DN141" s="96"/>
      <c r="DO141" s="97"/>
      <c r="DP141" s="97"/>
      <c r="DQ141" s="97"/>
      <c r="DR141" s="97"/>
      <c r="DS141" s="97"/>
      <c r="DT141" s="97"/>
      <c r="DU141" s="97"/>
      <c r="DV141" s="97"/>
      <c r="DW141" s="97"/>
      <c r="DX141" s="97"/>
      <c r="DY141" s="97"/>
      <c r="DZ141" s="97"/>
      <c r="EA141" s="97"/>
      <c r="EB141" s="97"/>
      <c r="EC141" s="97"/>
      <c r="ED141" s="98"/>
      <c r="EE141" s="74">
        <f t="shared" si="11"/>
        <v>0</v>
      </c>
      <c r="EF141" s="74"/>
      <c r="EG141" s="74"/>
      <c r="EH141" s="74"/>
      <c r="EI141" s="74"/>
      <c r="EJ141" s="74"/>
      <c r="EK141" s="74"/>
      <c r="EL141" s="74"/>
      <c r="EM141" s="74"/>
      <c r="EN141" s="74"/>
      <c r="EO141" s="74"/>
      <c r="EP141" s="74"/>
      <c r="EQ141" s="74"/>
      <c r="ER141" s="74"/>
      <c r="ES141" s="74"/>
      <c r="ET141" s="74">
        <f t="shared" si="12"/>
        <v>0</v>
      </c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8"/>
    </row>
    <row r="142" spans="1:166" ht="24" customHeight="1" x14ac:dyDescent="0.25">
      <c r="A142" s="93" t="s">
        <v>201</v>
      </c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3"/>
      <c r="AB142" s="93"/>
      <c r="AC142" s="93"/>
      <c r="AD142" s="93"/>
      <c r="AE142" s="93"/>
      <c r="AF142" s="93"/>
      <c r="AG142" s="93"/>
      <c r="AH142" s="93"/>
      <c r="AI142" s="93"/>
      <c r="AJ142" s="93"/>
      <c r="AK142" s="93"/>
      <c r="AL142" s="93"/>
      <c r="AM142" s="93"/>
      <c r="AN142" s="93"/>
      <c r="AO142" s="94"/>
      <c r="AP142" s="70" t="s">
        <v>202</v>
      </c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2"/>
      <c r="BF142" s="24"/>
      <c r="BG142" s="24"/>
      <c r="BH142" s="24"/>
      <c r="BI142" s="24"/>
      <c r="BJ142" s="24"/>
      <c r="BK142" s="73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4"/>
      <c r="CS142" s="74"/>
      <c r="CT142" s="74"/>
      <c r="CU142" s="74"/>
      <c r="CV142" s="74"/>
      <c r="CW142" s="74"/>
      <c r="CX142" s="74"/>
      <c r="CY142" s="74"/>
      <c r="CZ142" s="74"/>
      <c r="DA142" s="74"/>
      <c r="DB142" s="74"/>
      <c r="DC142" s="74"/>
      <c r="DD142" s="74"/>
      <c r="DE142" s="74"/>
      <c r="DF142" s="74"/>
      <c r="DG142" s="74"/>
      <c r="DH142" s="74"/>
      <c r="DI142" s="74"/>
      <c r="DJ142" s="74"/>
      <c r="DK142" s="74"/>
      <c r="DL142" s="74"/>
      <c r="DM142" s="74"/>
      <c r="DN142" s="74"/>
      <c r="DO142" s="74"/>
      <c r="DP142" s="74"/>
      <c r="DQ142" s="74"/>
      <c r="DR142" s="74"/>
      <c r="DS142" s="74"/>
      <c r="DT142" s="74"/>
      <c r="DU142" s="74"/>
      <c r="DV142" s="74"/>
      <c r="DW142" s="74"/>
      <c r="DX142" s="74"/>
      <c r="DY142" s="74"/>
      <c r="DZ142" s="74"/>
      <c r="EA142" s="74"/>
      <c r="EB142" s="74"/>
      <c r="EC142" s="74"/>
      <c r="ED142" s="74"/>
      <c r="EE142" s="74">
        <f t="shared" si="11"/>
        <v>0</v>
      </c>
      <c r="EF142" s="74"/>
      <c r="EG142" s="74"/>
      <c r="EH142" s="74"/>
      <c r="EI142" s="74"/>
      <c r="EJ142" s="74"/>
      <c r="EK142" s="74"/>
      <c r="EL142" s="74"/>
      <c r="EM142" s="74"/>
      <c r="EN142" s="74"/>
      <c r="EO142" s="74"/>
      <c r="EP142" s="74"/>
      <c r="EQ142" s="74"/>
      <c r="ER142" s="74"/>
      <c r="ES142" s="74"/>
      <c r="ET142" s="74">
        <f t="shared" si="12"/>
        <v>0</v>
      </c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8"/>
    </row>
    <row r="143" spans="1:166" ht="17.25" customHeight="1" x14ac:dyDescent="0.25">
      <c r="A143" s="99" t="s">
        <v>200</v>
      </c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100"/>
      <c r="AP143" s="35"/>
      <c r="AQ143" s="36"/>
      <c r="AR143" s="36"/>
      <c r="AS143" s="36"/>
      <c r="AT143" s="36"/>
      <c r="AU143" s="101"/>
      <c r="AV143" s="102"/>
      <c r="AW143" s="103"/>
      <c r="AX143" s="103"/>
      <c r="AY143" s="103"/>
      <c r="AZ143" s="103"/>
      <c r="BA143" s="103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4"/>
      <c r="BL143" s="96"/>
      <c r="BM143" s="97"/>
      <c r="BN143" s="97"/>
      <c r="BO143" s="97"/>
      <c r="BP143" s="97"/>
      <c r="BQ143" s="97"/>
      <c r="BR143" s="97"/>
      <c r="BS143" s="97"/>
      <c r="BT143" s="97"/>
      <c r="BU143" s="97"/>
      <c r="BV143" s="97"/>
      <c r="BW143" s="97"/>
      <c r="BX143" s="97"/>
      <c r="BY143" s="97"/>
      <c r="BZ143" s="97"/>
      <c r="CA143" s="97"/>
      <c r="CB143" s="97"/>
      <c r="CC143" s="97"/>
      <c r="CD143" s="97"/>
      <c r="CE143" s="98"/>
      <c r="CF143" s="96"/>
      <c r="CG143" s="97"/>
      <c r="CH143" s="97"/>
      <c r="CI143" s="97"/>
      <c r="CJ143" s="97"/>
      <c r="CK143" s="97"/>
      <c r="CL143" s="97"/>
      <c r="CM143" s="97"/>
      <c r="CN143" s="97"/>
      <c r="CO143" s="97"/>
      <c r="CP143" s="97"/>
      <c r="CQ143" s="97"/>
      <c r="CR143" s="97"/>
      <c r="CS143" s="97"/>
      <c r="CT143" s="97"/>
      <c r="CU143" s="97"/>
      <c r="CV143" s="98"/>
      <c r="CW143" s="96"/>
      <c r="CX143" s="97"/>
      <c r="CY143" s="97"/>
      <c r="CZ143" s="97"/>
      <c r="DA143" s="97"/>
      <c r="DB143" s="97"/>
      <c r="DC143" s="97"/>
      <c r="DD143" s="97"/>
      <c r="DE143" s="97"/>
      <c r="DF143" s="97"/>
      <c r="DG143" s="97"/>
      <c r="DH143" s="97"/>
      <c r="DI143" s="97"/>
      <c r="DJ143" s="97"/>
      <c r="DK143" s="97"/>
      <c r="DL143" s="97"/>
      <c r="DM143" s="98"/>
      <c r="DN143" s="96"/>
      <c r="DO143" s="97"/>
      <c r="DP143" s="97"/>
      <c r="DQ143" s="97"/>
      <c r="DR143" s="97"/>
      <c r="DS143" s="97"/>
      <c r="DT143" s="97"/>
      <c r="DU143" s="97"/>
      <c r="DV143" s="97"/>
      <c r="DW143" s="97"/>
      <c r="DX143" s="97"/>
      <c r="DY143" s="97"/>
      <c r="DZ143" s="97"/>
      <c r="EA143" s="97"/>
      <c r="EB143" s="97"/>
      <c r="EC143" s="97"/>
      <c r="ED143" s="98"/>
      <c r="EE143" s="74">
        <f t="shared" si="11"/>
        <v>0</v>
      </c>
      <c r="EF143" s="74"/>
      <c r="EG143" s="74"/>
      <c r="EH143" s="74"/>
      <c r="EI143" s="74"/>
      <c r="EJ143" s="74"/>
      <c r="EK143" s="74"/>
      <c r="EL143" s="74"/>
      <c r="EM143" s="74"/>
      <c r="EN143" s="74"/>
      <c r="EO143" s="74"/>
      <c r="EP143" s="74"/>
      <c r="EQ143" s="74"/>
      <c r="ER143" s="74"/>
      <c r="ES143" s="74"/>
      <c r="ET143" s="74">
        <f t="shared" si="12"/>
        <v>0</v>
      </c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8"/>
    </row>
    <row r="144" spans="1:166" ht="31.5" customHeight="1" x14ac:dyDescent="0.25">
      <c r="A144" s="105" t="s">
        <v>203</v>
      </c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70" t="s">
        <v>204</v>
      </c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2"/>
      <c r="BF144" s="24"/>
      <c r="BG144" s="24"/>
      <c r="BH144" s="24"/>
      <c r="BI144" s="24"/>
      <c r="BJ144" s="24"/>
      <c r="BK144" s="73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74"/>
      <c r="DA144" s="74"/>
      <c r="DB144" s="74"/>
      <c r="DC144" s="74"/>
      <c r="DD144" s="74"/>
      <c r="DE144" s="74"/>
      <c r="DF144" s="74"/>
      <c r="DG144" s="74"/>
      <c r="DH144" s="74"/>
      <c r="DI144" s="74"/>
      <c r="DJ144" s="74"/>
      <c r="DK144" s="74"/>
      <c r="DL144" s="74"/>
      <c r="DM144" s="74"/>
      <c r="DN144" s="74"/>
      <c r="DO144" s="74"/>
      <c r="DP144" s="74"/>
      <c r="DQ144" s="74"/>
      <c r="DR144" s="74"/>
      <c r="DS144" s="74"/>
      <c r="DT144" s="74"/>
      <c r="DU144" s="74"/>
      <c r="DV144" s="74"/>
      <c r="DW144" s="74"/>
      <c r="DX144" s="74"/>
      <c r="DY144" s="74"/>
      <c r="DZ144" s="74"/>
      <c r="EA144" s="74"/>
      <c r="EB144" s="74"/>
      <c r="EC144" s="74"/>
      <c r="ED144" s="74"/>
      <c r="EE144" s="74">
        <f t="shared" si="11"/>
        <v>0</v>
      </c>
      <c r="EF144" s="74"/>
      <c r="EG144" s="74"/>
      <c r="EH144" s="74"/>
      <c r="EI144" s="74"/>
      <c r="EJ144" s="74"/>
      <c r="EK144" s="74"/>
      <c r="EL144" s="74"/>
      <c r="EM144" s="74"/>
      <c r="EN144" s="74"/>
      <c r="EO144" s="74"/>
      <c r="EP144" s="74"/>
      <c r="EQ144" s="74"/>
      <c r="ER144" s="74"/>
      <c r="ES144" s="74"/>
      <c r="ET144" s="74">
        <f t="shared" si="12"/>
        <v>0</v>
      </c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8"/>
    </row>
    <row r="145" spans="1:166" ht="15" customHeight="1" x14ac:dyDescent="0.25">
      <c r="A145" s="69" t="s">
        <v>205</v>
      </c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70" t="s">
        <v>206</v>
      </c>
      <c r="AQ145" s="71"/>
      <c r="AR145" s="71"/>
      <c r="AS145" s="71"/>
      <c r="AT145" s="71"/>
      <c r="AU145" s="71"/>
      <c r="AV145" s="88"/>
      <c r="AW145" s="88"/>
      <c r="AX145" s="88"/>
      <c r="AY145" s="88"/>
      <c r="AZ145" s="88"/>
      <c r="BA145" s="88"/>
      <c r="BB145" s="88"/>
      <c r="BC145" s="88"/>
      <c r="BD145" s="88"/>
      <c r="BE145" s="106"/>
      <c r="BF145" s="107"/>
      <c r="BG145" s="107"/>
      <c r="BH145" s="107"/>
      <c r="BI145" s="107"/>
      <c r="BJ145" s="107"/>
      <c r="BK145" s="108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  <c r="BX145" s="74"/>
      <c r="BY145" s="74"/>
      <c r="BZ145" s="74"/>
      <c r="CA145" s="74"/>
      <c r="CB145" s="74"/>
      <c r="CC145" s="74"/>
      <c r="CD145" s="74"/>
      <c r="CE145" s="74"/>
      <c r="CF145" s="74"/>
      <c r="CG145" s="74"/>
      <c r="CH145" s="74"/>
      <c r="CI145" s="74"/>
      <c r="CJ145" s="74"/>
      <c r="CK145" s="74"/>
      <c r="CL145" s="74"/>
      <c r="CM145" s="74"/>
      <c r="CN145" s="74"/>
      <c r="CO145" s="74"/>
      <c r="CP145" s="74"/>
      <c r="CQ145" s="74"/>
      <c r="CR145" s="74"/>
      <c r="CS145" s="74"/>
      <c r="CT145" s="74"/>
      <c r="CU145" s="74"/>
      <c r="CV145" s="74"/>
      <c r="CW145" s="74"/>
      <c r="CX145" s="74"/>
      <c r="CY145" s="74"/>
      <c r="CZ145" s="74"/>
      <c r="DA145" s="74"/>
      <c r="DB145" s="74"/>
      <c r="DC145" s="74"/>
      <c r="DD145" s="74"/>
      <c r="DE145" s="74"/>
      <c r="DF145" s="74"/>
      <c r="DG145" s="74"/>
      <c r="DH145" s="74"/>
      <c r="DI145" s="74"/>
      <c r="DJ145" s="74"/>
      <c r="DK145" s="74"/>
      <c r="DL145" s="74"/>
      <c r="DM145" s="74"/>
      <c r="DN145" s="74"/>
      <c r="DO145" s="74"/>
      <c r="DP145" s="74"/>
      <c r="DQ145" s="74"/>
      <c r="DR145" s="74"/>
      <c r="DS145" s="74"/>
      <c r="DT145" s="74"/>
      <c r="DU145" s="74"/>
      <c r="DV145" s="74"/>
      <c r="DW145" s="74"/>
      <c r="DX145" s="74"/>
      <c r="DY145" s="74"/>
      <c r="DZ145" s="74"/>
      <c r="EA145" s="74"/>
      <c r="EB145" s="74"/>
      <c r="EC145" s="74"/>
      <c r="ED145" s="74"/>
      <c r="EE145" s="74">
        <f t="shared" si="11"/>
        <v>0</v>
      </c>
      <c r="EF145" s="74"/>
      <c r="EG145" s="74"/>
      <c r="EH145" s="74"/>
      <c r="EI145" s="74"/>
      <c r="EJ145" s="74"/>
      <c r="EK145" s="74"/>
      <c r="EL145" s="74"/>
      <c r="EM145" s="74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8"/>
    </row>
    <row r="146" spans="1:166" ht="15" customHeight="1" x14ac:dyDescent="0.25">
      <c r="A146" s="69" t="s">
        <v>207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109"/>
      <c r="AP146" s="23" t="s">
        <v>208</v>
      </c>
      <c r="AQ146" s="24"/>
      <c r="AR146" s="24"/>
      <c r="AS146" s="24"/>
      <c r="AT146" s="24"/>
      <c r="AU146" s="73"/>
      <c r="AV146" s="110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112"/>
      <c r="BL146" s="75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7"/>
      <c r="CF146" s="75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7"/>
      <c r="CW146" s="75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7"/>
      <c r="DN146" s="75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7"/>
      <c r="EE146" s="74">
        <f t="shared" si="11"/>
        <v>0</v>
      </c>
      <c r="EF146" s="74"/>
      <c r="EG146" s="74"/>
      <c r="EH146" s="74"/>
      <c r="EI146" s="74"/>
      <c r="EJ146" s="74"/>
      <c r="EK146" s="74"/>
      <c r="EL146" s="74"/>
      <c r="EM146" s="74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8"/>
    </row>
    <row r="147" spans="1:166" ht="31.5" customHeight="1" x14ac:dyDescent="0.25">
      <c r="A147" s="113" t="s">
        <v>209</v>
      </c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4"/>
      <c r="AP147" s="70" t="s">
        <v>210</v>
      </c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2"/>
      <c r="BF147" s="24"/>
      <c r="BG147" s="24"/>
      <c r="BH147" s="24"/>
      <c r="BI147" s="24"/>
      <c r="BJ147" s="24"/>
      <c r="BK147" s="73"/>
      <c r="BL147" s="74">
        <v>26430.01</v>
      </c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  <c r="BX147" s="74"/>
      <c r="BY147" s="74"/>
      <c r="BZ147" s="74"/>
      <c r="CA147" s="74"/>
      <c r="CB147" s="74"/>
      <c r="CC147" s="74"/>
      <c r="CD147" s="74"/>
      <c r="CE147" s="74"/>
      <c r="CF147" s="74">
        <v>-11038.58</v>
      </c>
      <c r="CG147" s="74"/>
      <c r="CH147" s="74"/>
      <c r="CI147" s="74"/>
      <c r="CJ147" s="74"/>
      <c r="CK147" s="74"/>
      <c r="CL147" s="74"/>
      <c r="CM147" s="74"/>
      <c r="CN147" s="74"/>
      <c r="CO147" s="74"/>
      <c r="CP147" s="74"/>
      <c r="CQ147" s="74"/>
      <c r="CR147" s="74"/>
      <c r="CS147" s="74"/>
      <c r="CT147" s="74"/>
      <c r="CU147" s="74"/>
      <c r="CV147" s="74"/>
      <c r="CW147" s="74"/>
      <c r="CX147" s="74"/>
      <c r="CY147" s="74"/>
      <c r="CZ147" s="74"/>
      <c r="DA147" s="74"/>
      <c r="DB147" s="74"/>
      <c r="DC147" s="74"/>
      <c r="DD147" s="74"/>
      <c r="DE147" s="74"/>
      <c r="DF147" s="74"/>
      <c r="DG147" s="74"/>
      <c r="DH147" s="74"/>
      <c r="DI147" s="74"/>
      <c r="DJ147" s="74"/>
      <c r="DK147" s="74"/>
      <c r="DL147" s="74"/>
      <c r="DM147" s="74"/>
      <c r="DN147" s="74"/>
      <c r="DO147" s="74"/>
      <c r="DP147" s="74"/>
      <c r="DQ147" s="74"/>
      <c r="DR147" s="74"/>
      <c r="DS147" s="74"/>
      <c r="DT147" s="74"/>
      <c r="DU147" s="74"/>
      <c r="DV147" s="74"/>
      <c r="DW147" s="74"/>
      <c r="DX147" s="74"/>
      <c r="DY147" s="74"/>
      <c r="DZ147" s="74"/>
      <c r="EA147" s="74"/>
      <c r="EB147" s="74"/>
      <c r="EC147" s="74"/>
      <c r="ED147" s="74"/>
      <c r="EE147" s="74">
        <f t="shared" si="11"/>
        <v>-11038.58</v>
      </c>
      <c r="EF147" s="74"/>
      <c r="EG147" s="74"/>
      <c r="EH147" s="74"/>
      <c r="EI147" s="74"/>
      <c r="EJ147" s="74"/>
      <c r="EK147" s="74"/>
      <c r="EL147" s="74"/>
      <c r="EM147" s="74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8"/>
    </row>
    <row r="148" spans="1:166" ht="38.25" customHeight="1" x14ac:dyDescent="0.25">
      <c r="A148" s="113" t="s">
        <v>211</v>
      </c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109"/>
      <c r="AP148" s="23" t="s">
        <v>212</v>
      </c>
      <c r="AQ148" s="24"/>
      <c r="AR148" s="24"/>
      <c r="AS148" s="24"/>
      <c r="AT148" s="24"/>
      <c r="AU148" s="73"/>
      <c r="AV148" s="110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112"/>
      <c r="BL148" s="75">
        <v>26430.01</v>
      </c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7"/>
      <c r="CF148" s="75">
        <v>-11038.58</v>
      </c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7"/>
      <c r="CW148" s="75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7"/>
      <c r="DN148" s="74"/>
      <c r="DO148" s="74"/>
      <c r="DP148" s="74"/>
      <c r="DQ148" s="74"/>
      <c r="DR148" s="74"/>
      <c r="DS148" s="74"/>
      <c r="DT148" s="74"/>
      <c r="DU148" s="74"/>
      <c r="DV148" s="74"/>
      <c r="DW148" s="74"/>
      <c r="DX148" s="74"/>
      <c r="DY148" s="74"/>
      <c r="DZ148" s="74"/>
      <c r="EA148" s="74"/>
      <c r="EB148" s="74"/>
      <c r="EC148" s="74"/>
      <c r="ED148" s="74"/>
      <c r="EE148" s="74">
        <f t="shared" si="11"/>
        <v>-11038.58</v>
      </c>
      <c r="EF148" s="74"/>
      <c r="EG148" s="74"/>
      <c r="EH148" s="74"/>
      <c r="EI148" s="74"/>
      <c r="EJ148" s="74"/>
      <c r="EK148" s="74"/>
      <c r="EL148" s="74"/>
      <c r="EM148" s="74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8"/>
    </row>
    <row r="149" spans="1:166" ht="36" customHeight="1" x14ac:dyDescent="0.25">
      <c r="A149" s="113" t="s">
        <v>213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109"/>
      <c r="AP149" s="70" t="s">
        <v>214</v>
      </c>
      <c r="AQ149" s="71"/>
      <c r="AR149" s="71"/>
      <c r="AS149" s="71"/>
      <c r="AT149" s="71"/>
      <c r="AU149" s="71"/>
      <c r="AV149" s="88"/>
      <c r="AW149" s="88"/>
      <c r="AX149" s="88"/>
      <c r="AY149" s="88"/>
      <c r="AZ149" s="88"/>
      <c r="BA149" s="88"/>
      <c r="BB149" s="88"/>
      <c r="BC149" s="88"/>
      <c r="BD149" s="88"/>
      <c r="BE149" s="106"/>
      <c r="BF149" s="107"/>
      <c r="BG149" s="107"/>
      <c r="BH149" s="107"/>
      <c r="BI149" s="107"/>
      <c r="BJ149" s="107"/>
      <c r="BK149" s="108"/>
      <c r="BL149" s="74">
        <v>-3956169.45</v>
      </c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  <c r="BX149" s="74"/>
      <c r="BY149" s="74"/>
      <c r="BZ149" s="74"/>
      <c r="CA149" s="74"/>
      <c r="CB149" s="74"/>
      <c r="CC149" s="74"/>
      <c r="CD149" s="74"/>
      <c r="CE149" s="74"/>
      <c r="CF149" s="74">
        <v>-3839215.02</v>
      </c>
      <c r="CG149" s="74"/>
      <c r="CH149" s="74"/>
      <c r="CI149" s="74"/>
      <c r="CJ149" s="74"/>
      <c r="CK149" s="74"/>
      <c r="CL149" s="74"/>
      <c r="CM149" s="74"/>
      <c r="CN149" s="74"/>
      <c r="CO149" s="74"/>
      <c r="CP149" s="74"/>
      <c r="CQ149" s="74"/>
      <c r="CR149" s="74"/>
      <c r="CS149" s="74"/>
      <c r="CT149" s="74"/>
      <c r="CU149" s="74"/>
      <c r="CV149" s="74"/>
      <c r="CW149" s="74"/>
      <c r="CX149" s="74"/>
      <c r="CY149" s="74"/>
      <c r="CZ149" s="74"/>
      <c r="DA149" s="74"/>
      <c r="DB149" s="74"/>
      <c r="DC149" s="74"/>
      <c r="DD149" s="74"/>
      <c r="DE149" s="74"/>
      <c r="DF149" s="74"/>
      <c r="DG149" s="74"/>
      <c r="DH149" s="74"/>
      <c r="DI149" s="74"/>
      <c r="DJ149" s="74"/>
      <c r="DK149" s="74"/>
      <c r="DL149" s="74"/>
      <c r="DM149" s="74"/>
      <c r="DN149" s="74"/>
      <c r="DO149" s="74"/>
      <c r="DP149" s="74"/>
      <c r="DQ149" s="74"/>
      <c r="DR149" s="74"/>
      <c r="DS149" s="74"/>
      <c r="DT149" s="74"/>
      <c r="DU149" s="74"/>
      <c r="DV149" s="74"/>
      <c r="DW149" s="74"/>
      <c r="DX149" s="74"/>
      <c r="DY149" s="74"/>
      <c r="DZ149" s="74"/>
      <c r="EA149" s="74"/>
      <c r="EB149" s="74"/>
      <c r="EC149" s="74"/>
      <c r="ED149" s="74"/>
      <c r="EE149" s="74">
        <f t="shared" si="11"/>
        <v>-3839215.02</v>
      </c>
      <c r="EF149" s="74"/>
      <c r="EG149" s="74"/>
      <c r="EH149" s="74"/>
      <c r="EI149" s="74"/>
      <c r="EJ149" s="74"/>
      <c r="EK149" s="74"/>
      <c r="EL149" s="74"/>
      <c r="EM149" s="74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8"/>
    </row>
    <row r="150" spans="1:166" ht="26.25" customHeight="1" x14ac:dyDescent="0.25">
      <c r="A150" s="113" t="s">
        <v>215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109"/>
      <c r="AP150" s="23" t="s">
        <v>216</v>
      </c>
      <c r="AQ150" s="24"/>
      <c r="AR150" s="24"/>
      <c r="AS150" s="24"/>
      <c r="AT150" s="24"/>
      <c r="AU150" s="73"/>
      <c r="AV150" s="110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112"/>
      <c r="BL150" s="75">
        <v>3982599.46</v>
      </c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7"/>
      <c r="CF150" s="75">
        <v>3828176.44</v>
      </c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7"/>
      <c r="CW150" s="75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7"/>
      <c r="DN150" s="75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7"/>
      <c r="EE150" s="74">
        <f t="shared" si="11"/>
        <v>3828176.44</v>
      </c>
      <c r="EF150" s="74"/>
      <c r="EG150" s="74"/>
      <c r="EH150" s="74"/>
      <c r="EI150" s="74"/>
      <c r="EJ150" s="74"/>
      <c r="EK150" s="74"/>
      <c r="EL150" s="74"/>
      <c r="EM150" s="74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8"/>
    </row>
    <row r="151" spans="1:166" ht="27.75" customHeight="1" x14ac:dyDescent="0.25">
      <c r="A151" s="113" t="s">
        <v>217</v>
      </c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4"/>
      <c r="AP151" s="70" t="s">
        <v>218</v>
      </c>
      <c r="AQ151" s="71"/>
      <c r="AR151" s="71"/>
      <c r="AS151" s="71"/>
      <c r="AT151" s="71"/>
      <c r="AU151" s="71"/>
      <c r="AV151" s="88"/>
      <c r="AW151" s="88"/>
      <c r="AX151" s="88"/>
      <c r="AY151" s="88"/>
      <c r="AZ151" s="88"/>
      <c r="BA151" s="88"/>
      <c r="BB151" s="88"/>
      <c r="BC151" s="88"/>
      <c r="BD151" s="88"/>
      <c r="BE151" s="106"/>
      <c r="BF151" s="107"/>
      <c r="BG151" s="107"/>
      <c r="BH151" s="107"/>
      <c r="BI151" s="107"/>
      <c r="BJ151" s="107"/>
      <c r="BK151" s="108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  <c r="BX151" s="74"/>
      <c r="BY151" s="74"/>
      <c r="BZ151" s="74"/>
      <c r="CA151" s="74"/>
      <c r="CB151" s="74"/>
      <c r="CC151" s="74"/>
      <c r="CD151" s="74"/>
      <c r="CE151" s="74"/>
      <c r="CF151" s="75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7"/>
      <c r="CW151" s="74"/>
      <c r="CX151" s="74"/>
      <c r="CY151" s="74"/>
      <c r="CZ151" s="74"/>
      <c r="DA151" s="74"/>
      <c r="DB151" s="74"/>
      <c r="DC151" s="74"/>
      <c r="DD151" s="74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>
        <f t="shared" si="11"/>
        <v>0</v>
      </c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  <c r="FA151" s="74"/>
      <c r="FB151" s="74"/>
      <c r="FC151" s="74"/>
      <c r="FD151" s="74"/>
      <c r="FE151" s="74"/>
      <c r="FF151" s="74"/>
      <c r="FG151" s="74"/>
      <c r="FH151" s="74"/>
      <c r="FI151" s="74"/>
      <c r="FJ151" s="78"/>
    </row>
    <row r="152" spans="1:166" ht="24" customHeight="1" x14ac:dyDescent="0.25">
      <c r="A152" s="113" t="s">
        <v>219</v>
      </c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109"/>
      <c r="AP152" s="23" t="s">
        <v>220</v>
      </c>
      <c r="AQ152" s="24"/>
      <c r="AR152" s="24"/>
      <c r="AS152" s="24"/>
      <c r="AT152" s="24"/>
      <c r="AU152" s="73"/>
      <c r="AV152" s="110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  <c r="BJ152" s="111"/>
      <c r="BK152" s="112"/>
      <c r="BL152" s="75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7"/>
      <c r="CF152" s="75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7"/>
      <c r="CW152" s="75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7"/>
      <c r="DN152" s="75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7"/>
      <c r="EE152" s="74">
        <f t="shared" si="11"/>
        <v>0</v>
      </c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  <c r="FA152" s="74"/>
      <c r="FB152" s="74"/>
      <c r="FC152" s="74"/>
      <c r="FD152" s="74"/>
      <c r="FE152" s="74"/>
      <c r="FF152" s="74"/>
      <c r="FG152" s="74"/>
      <c r="FH152" s="74"/>
      <c r="FI152" s="74"/>
      <c r="FJ152" s="78"/>
    </row>
    <row r="153" spans="1:166" ht="25.5" customHeight="1" x14ac:dyDescent="0.25">
      <c r="A153" s="115" t="s">
        <v>221</v>
      </c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7"/>
      <c r="AP153" s="87" t="s">
        <v>222</v>
      </c>
      <c r="AQ153" s="88"/>
      <c r="AR153" s="88"/>
      <c r="AS153" s="88"/>
      <c r="AT153" s="88"/>
      <c r="AU153" s="88"/>
      <c r="AV153" s="88"/>
      <c r="AW153" s="88"/>
      <c r="AX153" s="88"/>
      <c r="AY153" s="88"/>
      <c r="AZ153" s="88"/>
      <c r="BA153" s="88"/>
      <c r="BB153" s="88"/>
      <c r="BC153" s="88"/>
      <c r="BD153" s="88"/>
      <c r="BE153" s="106"/>
      <c r="BF153" s="107"/>
      <c r="BG153" s="107"/>
      <c r="BH153" s="107"/>
      <c r="BI153" s="107"/>
      <c r="BJ153" s="107"/>
      <c r="BK153" s="108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118"/>
      <c r="CG153" s="119"/>
      <c r="CH153" s="119"/>
      <c r="CI153" s="119"/>
      <c r="CJ153" s="119"/>
      <c r="CK153" s="119"/>
      <c r="CL153" s="119"/>
      <c r="CM153" s="119"/>
      <c r="CN153" s="119"/>
      <c r="CO153" s="119"/>
      <c r="CP153" s="119"/>
      <c r="CQ153" s="119"/>
      <c r="CR153" s="119"/>
      <c r="CS153" s="119"/>
      <c r="CT153" s="119"/>
      <c r="CU153" s="119"/>
      <c r="CV153" s="120"/>
      <c r="CW153" s="84"/>
      <c r="CX153" s="84"/>
      <c r="CY153" s="84"/>
      <c r="CZ153" s="84"/>
      <c r="DA153" s="84"/>
      <c r="DB153" s="84"/>
      <c r="DC153" s="84"/>
      <c r="DD153" s="84"/>
      <c r="DE153" s="84"/>
      <c r="DF153" s="84"/>
      <c r="DG153" s="84"/>
      <c r="DH153" s="84"/>
      <c r="DI153" s="84"/>
      <c r="DJ153" s="84"/>
      <c r="DK153" s="84"/>
      <c r="DL153" s="84"/>
      <c r="DM153" s="84"/>
      <c r="DN153" s="84"/>
      <c r="DO153" s="84"/>
      <c r="DP153" s="84"/>
      <c r="DQ153" s="84"/>
      <c r="DR153" s="84"/>
      <c r="DS153" s="84"/>
      <c r="DT153" s="84"/>
      <c r="DU153" s="84"/>
      <c r="DV153" s="84"/>
      <c r="DW153" s="84"/>
      <c r="DX153" s="84"/>
      <c r="DY153" s="84"/>
      <c r="DZ153" s="84"/>
      <c r="EA153" s="84"/>
      <c r="EB153" s="84"/>
      <c r="EC153" s="84"/>
      <c r="ED153" s="84"/>
      <c r="EE153" s="84">
        <f t="shared" si="11"/>
        <v>0</v>
      </c>
      <c r="EF153" s="84"/>
      <c r="EG153" s="84"/>
      <c r="EH153" s="84"/>
      <c r="EI153" s="84"/>
      <c r="EJ153" s="84"/>
      <c r="EK153" s="84"/>
      <c r="EL153" s="84"/>
      <c r="EM153" s="84"/>
      <c r="EN153" s="84"/>
      <c r="EO153" s="84"/>
      <c r="EP153" s="84"/>
      <c r="EQ153" s="84"/>
      <c r="ER153" s="84"/>
      <c r="ES153" s="84"/>
      <c r="ET153" s="84"/>
      <c r="EU153" s="84"/>
      <c r="EV153" s="84"/>
      <c r="EW153" s="84"/>
      <c r="EX153" s="84"/>
      <c r="EY153" s="84"/>
      <c r="EZ153" s="84"/>
      <c r="FA153" s="84"/>
      <c r="FB153" s="84"/>
      <c r="FC153" s="84"/>
      <c r="FD153" s="84"/>
      <c r="FE153" s="84"/>
      <c r="FF153" s="84"/>
      <c r="FG153" s="84"/>
      <c r="FH153" s="84"/>
      <c r="FI153" s="84"/>
      <c r="FJ153" s="90"/>
    </row>
    <row r="154" spans="1:166" ht="11.2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</row>
    <row r="155" spans="1:166" ht="11.2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</row>
    <row r="156" spans="1:166" ht="11.25" customHeight="1" x14ac:dyDescent="0.25">
      <c r="A156" s="8" t="s">
        <v>223</v>
      </c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8"/>
      <c r="AG156" s="8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 t="s">
        <v>224</v>
      </c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</row>
    <row r="157" spans="1:166" ht="11.2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21" t="s">
        <v>225</v>
      </c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8"/>
      <c r="AG157" s="8"/>
      <c r="AH157" s="121" t="s">
        <v>226</v>
      </c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 t="s">
        <v>227</v>
      </c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8"/>
      <c r="DR157" s="8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</row>
    <row r="158" spans="1:166" ht="11.25" customHeight="1" x14ac:dyDescent="0.25">
      <c r="A158" s="8" t="s">
        <v>228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8"/>
      <c r="AG158" s="8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121" t="s">
        <v>225</v>
      </c>
      <c r="DD158" s="121"/>
      <c r="DE158" s="121"/>
      <c r="DF158" s="121"/>
      <c r="DG158" s="121"/>
      <c r="DH158" s="121"/>
      <c r="DI158" s="121"/>
      <c r="DJ158" s="121"/>
      <c r="DK158" s="121"/>
      <c r="DL158" s="121"/>
      <c r="DM158" s="121"/>
      <c r="DN158" s="121"/>
      <c r="DO158" s="121"/>
      <c r="DP158" s="121"/>
      <c r="DQ158" s="14"/>
      <c r="DR158" s="14"/>
      <c r="DS158" s="121" t="s">
        <v>226</v>
      </c>
      <c r="DT158" s="121"/>
      <c r="DU158" s="121"/>
      <c r="DV158" s="121"/>
      <c r="DW158" s="121"/>
      <c r="DX158" s="121"/>
      <c r="DY158" s="121"/>
      <c r="DZ158" s="121"/>
      <c r="EA158" s="121"/>
      <c r="EB158" s="121"/>
      <c r="EC158" s="121"/>
      <c r="ED158" s="121"/>
      <c r="EE158" s="121"/>
      <c r="EF158" s="121"/>
      <c r="EG158" s="121"/>
      <c r="EH158" s="121"/>
      <c r="EI158" s="121"/>
      <c r="EJ158" s="121"/>
      <c r="EK158" s="121"/>
      <c r="EL158" s="121"/>
      <c r="EM158" s="121"/>
      <c r="EN158" s="121"/>
      <c r="EO158" s="121"/>
      <c r="EP158" s="121"/>
      <c r="EQ158" s="121"/>
      <c r="ER158" s="121"/>
      <c r="ES158" s="121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</row>
    <row r="159" spans="1:166" ht="11.2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121" t="s">
        <v>225</v>
      </c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4"/>
      <c r="AG159" s="14"/>
      <c r="AH159" s="121" t="s">
        <v>226</v>
      </c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</row>
    <row r="160" spans="1:166" ht="7.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</row>
    <row r="161" spans="1:166" ht="11.25" customHeight="1" x14ac:dyDescent="0.25">
      <c r="A161" s="123" t="s">
        <v>229</v>
      </c>
      <c r="B161" s="123"/>
      <c r="C161" s="124"/>
      <c r="D161" s="124"/>
      <c r="E161" s="124"/>
      <c r="F161" s="8" t="s">
        <v>229</v>
      </c>
      <c r="G161" s="8"/>
      <c r="H161" s="8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123">
        <v>200</v>
      </c>
      <c r="Z161" s="123"/>
      <c r="AA161" s="123"/>
      <c r="AB161" s="123"/>
      <c r="AC161" s="123"/>
      <c r="AD161" s="122"/>
      <c r="AE161" s="122"/>
      <c r="AF161" s="8"/>
      <c r="AG161" s="8" t="s">
        <v>230</v>
      </c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</row>
    <row r="162" spans="1:166" ht="11.2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8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8"/>
      <c r="CY162" s="8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8"/>
      <c r="DW162" s="8"/>
      <c r="DX162" s="9"/>
      <c r="DY162" s="9"/>
      <c r="DZ162" s="12"/>
      <c r="EA162" s="12"/>
      <c r="EB162" s="12"/>
      <c r="EC162" s="8"/>
      <c r="ED162" s="8"/>
      <c r="EE162" s="8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9"/>
      <c r="EW162" s="9"/>
      <c r="EX162" s="9"/>
      <c r="EY162" s="9"/>
      <c r="EZ162" s="9"/>
      <c r="FA162" s="15"/>
      <c r="FB162" s="15"/>
      <c r="FC162" s="8"/>
      <c r="FD162" s="8"/>
      <c r="FE162" s="8"/>
      <c r="FF162" s="8"/>
      <c r="FG162" s="8"/>
      <c r="FH162" s="8"/>
      <c r="FI162" s="8"/>
      <c r="FJ162" s="8"/>
    </row>
    <row r="163" spans="1:166" ht="9.7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8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7"/>
      <c r="CY163" s="17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</row>
  </sheetData>
  <mergeCells count="1243">
    <mergeCell ref="AD161:AE161"/>
    <mergeCell ref="A161:B161"/>
    <mergeCell ref="C161:E161"/>
    <mergeCell ref="I161:X161"/>
    <mergeCell ref="Y161:AC161"/>
    <mergeCell ref="DC158:DP158"/>
    <mergeCell ref="DS158:ES158"/>
    <mergeCell ref="DC157:DP157"/>
    <mergeCell ref="DS157:ES157"/>
    <mergeCell ref="R159:AE159"/>
    <mergeCell ref="AH159:BH159"/>
    <mergeCell ref="N156:AE156"/>
    <mergeCell ref="AH156:BH156"/>
    <mergeCell ref="N157:AE157"/>
    <mergeCell ref="AH157:BH157"/>
    <mergeCell ref="R158:AE158"/>
    <mergeCell ref="AH158:BH158"/>
    <mergeCell ref="ET153:FJ153"/>
    <mergeCell ref="A153:AO153"/>
    <mergeCell ref="AP153:AU153"/>
    <mergeCell ref="AV153:BK153"/>
    <mergeCell ref="BL153:CE153"/>
    <mergeCell ref="CF153:CV153"/>
    <mergeCell ref="CW152:DM152"/>
    <mergeCell ref="DN152:ED152"/>
    <mergeCell ref="EE152:ES152"/>
    <mergeCell ref="CW153:DM153"/>
    <mergeCell ref="DN153:ED153"/>
    <mergeCell ref="EE153:ES153"/>
    <mergeCell ref="CW151:DM151"/>
    <mergeCell ref="DN151:ED151"/>
    <mergeCell ref="EE151:ES151"/>
    <mergeCell ref="ET151:FJ151"/>
    <mergeCell ref="A152:AO152"/>
    <mergeCell ref="AP152:AU152"/>
    <mergeCell ref="AV152:BK152"/>
    <mergeCell ref="BL152:CE152"/>
    <mergeCell ref="ET152:FJ152"/>
    <mergeCell ref="CF152:CV152"/>
    <mergeCell ref="A150:AO150"/>
    <mergeCell ref="AP150:AU150"/>
    <mergeCell ref="AV150:BK150"/>
    <mergeCell ref="BL150:CE150"/>
    <mergeCell ref="ET150:FJ150"/>
    <mergeCell ref="A151:AO151"/>
    <mergeCell ref="AP151:AU151"/>
    <mergeCell ref="AV151:BK151"/>
    <mergeCell ref="BL151:CE151"/>
    <mergeCell ref="CF151:CV151"/>
    <mergeCell ref="CW149:DM149"/>
    <mergeCell ref="DN149:ED149"/>
    <mergeCell ref="EE149:ES149"/>
    <mergeCell ref="ET149:FJ149"/>
    <mergeCell ref="CF150:CV150"/>
    <mergeCell ref="CW150:DM150"/>
    <mergeCell ref="DN150:ED150"/>
    <mergeCell ref="EE150:ES150"/>
    <mergeCell ref="A148:AO148"/>
    <mergeCell ref="AP148:AU148"/>
    <mergeCell ref="AV148:BK148"/>
    <mergeCell ref="BL148:CE148"/>
    <mergeCell ref="ET148:FJ148"/>
    <mergeCell ref="A149:AO149"/>
    <mergeCell ref="AP149:AU149"/>
    <mergeCell ref="AV149:BK149"/>
    <mergeCell ref="BL149:CE149"/>
    <mergeCell ref="CF149:CV149"/>
    <mergeCell ref="EE147:ES147"/>
    <mergeCell ref="ET147:FJ147"/>
    <mergeCell ref="CF148:CV148"/>
    <mergeCell ref="CW148:DM148"/>
    <mergeCell ref="DN148:ED148"/>
    <mergeCell ref="EE148:ES148"/>
    <mergeCell ref="CW146:DM146"/>
    <mergeCell ref="DN146:ED146"/>
    <mergeCell ref="EE146:ES146"/>
    <mergeCell ref="A147:AO147"/>
    <mergeCell ref="AP147:AU147"/>
    <mergeCell ref="AV147:BK147"/>
    <mergeCell ref="BL147:CE147"/>
    <mergeCell ref="CF147:CV147"/>
    <mergeCell ref="CW147:DM147"/>
    <mergeCell ref="DN147:ED147"/>
    <mergeCell ref="CW145:DM145"/>
    <mergeCell ref="DN145:ED145"/>
    <mergeCell ref="EE145:ES145"/>
    <mergeCell ref="ET145:FJ145"/>
    <mergeCell ref="ET146:FJ146"/>
    <mergeCell ref="A146:AO146"/>
    <mergeCell ref="AP146:AU146"/>
    <mergeCell ref="AV146:BK146"/>
    <mergeCell ref="BL146:CE146"/>
    <mergeCell ref="CF146:CV146"/>
    <mergeCell ref="CF144:CV144"/>
    <mergeCell ref="CW144:DM144"/>
    <mergeCell ref="DN144:ED144"/>
    <mergeCell ref="EE144:ES144"/>
    <mergeCell ref="ET144:FJ144"/>
    <mergeCell ref="A145:AO145"/>
    <mergeCell ref="AP145:AU145"/>
    <mergeCell ref="AV145:BK145"/>
    <mergeCell ref="BL145:CE145"/>
    <mergeCell ref="CF145:CV145"/>
    <mergeCell ref="A143:AO143"/>
    <mergeCell ref="AP143:AU143"/>
    <mergeCell ref="AV143:BK143"/>
    <mergeCell ref="BL143:CE143"/>
    <mergeCell ref="A144:AO144"/>
    <mergeCell ref="AP144:AU144"/>
    <mergeCell ref="AV144:BK144"/>
    <mergeCell ref="BL144:CE144"/>
    <mergeCell ref="CF142:CV142"/>
    <mergeCell ref="CW142:DM142"/>
    <mergeCell ref="DN142:ED142"/>
    <mergeCell ref="EE142:ES142"/>
    <mergeCell ref="ET142:FJ142"/>
    <mergeCell ref="ET143:FJ143"/>
    <mergeCell ref="CF143:CV143"/>
    <mergeCell ref="CW143:DM143"/>
    <mergeCell ref="DN143:ED143"/>
    <mergeCell ref="EE143:ES143"/>
    <mergeCell ref="A141:AO141"/>
    <mergeCell ref="AP141:AU141"/>
    <mergeCell ref="AV141:BK141"/>
    <mergeCell ref="BL141:CE141"/>
    <mergeCell ref="A142:AO142"/>
    <mergeCell ref="AP142:AU142"/>
    <mergeCell ref="AV142:BK142"/>
    <mergeCell ref="BL142:CE142"/>
    <mergeCell ref="DN140:ED140"/>
    <mergeCell ref="EE140:ES140"/>
    <mergeCell ref="ET140:FJ140"/>
    <mergeCell ref="ET141:FJ141"/>
    <mergeCell ref="CF141:CV141"/>
    <mergeCell ref="CW141:DM141"/>
    <mergeCell ref="DN141:ED141"/>
    <mergeCell ref="EE141:ES141"/>
    <mergeCell ref="A140:AO140"/>
    <mergeCell ref="AP140:AU140"/>
    <mergeCell ref="AV140:BK140"/>
    <mergeCell ref="BL140:CE140"/>
    <mergeCell ref="CF140:CV140"/>
    <mergeCell ref="CW140:DM140"/>
    <mergeCell ref="ET138:FJ138"/>
    <mergeCell ref="A139:AO139"/>
    <mergeCell ref="AP139:AU139"/>
    <mergeCell ref="AV139:BK139"/>
    <mergeCell ref="BL139:CE139"/>
    <mergeCell ref="CF139:CV139"/>
    <mergeCell ref="CW139:DM139"/>
    <mergeCell ref="DN139:ED139"/>
    <mergeCell ref="EE139:ES139"/>
    <mergeCell ref="ET139:FJ139"/>
    <mergeCell ref="EE137:ES137"/>
    <mergeCell ref="CF138:CV138"/>
    <mergeCell ref="CW138:DM138"/>
    <mergeCell ref="DN138:ED138"/>
    <mergeCell ref="EE138:ES138"/>
    <mergeCell ref="A138:AO138"/>
    <mergeCell ref="AP138:AU138"/>
    <mergeCell ref="AV138:BK138"/>
    <mergeCell ref="BL138:CE138"/>
    <mergeCell ref="A136:AO137"/>
    <mergeCell ref="AP136:AU137"/>
    <mergeCell ref="AV136:BK137"/>
    <mergeCell ref="BL136:CE137"/>
    <mergeCell ref="A135:FJ135"/>
    <mergeCell ref="CF136:ES136"/>
    <mergeCell ref="ET136:FJ137"/>
    <mergeCell ref="CF137:CV137"/>
    <mergeCell ref="CW137:DM137"/>
    <mergeCell ref="DN137:ED137"/>
    <mergeCell ref="A127:AJ127"/>
    <mergeCell ref="AK127:AP127"/>
    <mergeCell ref="AQ127:BB127"/>
    <mergeCell ref="BC127:BT127"/>
    <mergeCell ref="EK127:EW127"/>
    <mergeCell ref="EX127:FJ127"/>
    <mergeCell ref="BU127:CG127"/>
    <mergeCell ref="CH127:CW127"/>
    <mergeCell ref="CX127:DJ127"/>
    <mergeCell ref="EX126:FJ126"/>
    <mergeCell ref="BU126:CG126"/>
    <mergeCell ref="CH126:CW126"/>
    <mergeCell ref="CX126:DJ126"/>
    <mergeCell ref="DK126:DW126"/>
    <mergeCell ref="DX127:EJ127"/>
    <mergeCell ref="DK127:DW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</vt:lpstr>
      <vt:lpstr>Отчет об исполнении бюджета ГР</vt:lpstr>
      <vt:lpstr>'Отчет об исполнении бюджета ГР'!LAST_CELL</vt:lpstr>
      <vt:lpstr>Приложение!LAST_CELL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todk1</dc:creator>
  <dc:description>POI HSSF rep:2.55.0.95</dc:description>
  <cp:lastModifiedBy>todk1</cp:lastModifiedBy>
  <dcterms:created xsi:type="dcterms:W3CDTF">2024-02-28T06:48:07Z</dcterms:created>
  <dcterms:modified xsi:type="dcterms:W3CDTF">2024-02-28T06:48:07Z</dcterms:modified>
</cp:coreProperties>
</file>